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media/image4.jpeg" ContentType="image/jpeg"/>
  <Override PartName="/xl/media/image5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MONIT 1º SEM 2016 bolsistas " sheetId="1" state="visible" r:id="rId2"/>
    <sheet name="MONIT 1º SEM 2016 voluntários" sheetId="2" state="visible" r:id="rId3"/>
    <sheet name="tabelas_selecao" sheetId="3" state="hidden" r:id="rId4"/>
  </sheets>
  <definedNames>
    <definedName function="false" hidden="false" name="ANO" vbProcedure="false">tabelas_selecao!$K$2:$K$9</definedName>
    <definedName function="false" hidden="false" name="BOLSISTA" vbProcedure="false">tabelas_selecao!$E$2:$E$3</definedName>
    <definedName function="false" hidden="false" name="CURSO" vbProcedure="false">tabelas_selecao!$C$2:$C$35</definedName>
    <definedName function="false" hidden="false" name="FACULDADE" vbProcedure="false">tabelas_selecao!$A$2:$A$12</definedName>
    <definedName function="false" hidden="false" name="MÊS" vbProcedure="false">tabelas_selecao!$M$2:$M$13</definedName>
    <definedName function="false" hidden="false" name="PROGRAMA" vbProcedure="false">tabelas_selecao!$I$2:$I$5</definedName>
    <definedName function="false" hidden="false" name="STATUS" vbProcedure="false">tabelas_selecao!$G$2:$G$4</definedName>
    <definedName function="false" hidden="false" name="t" vbProcedure="false">[2]tabelas_selecao!$c$2:#REF!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<sst xmlns="http://schemas.openxmlformats.org/spreadsheetml/2006/main" count="1787" uniqueCount="491">
  <si>
    <t xml:space="preserve">Processo: 23005.001246/2016-20</t>
  </si>
  <si>
    <t xml:space="preserve">Programa de Monitoria - Discentes</t>
  </si>
  <si>
    <t xml:space="preserve">ANO_CONCESSÃO</t>
  </si>
  <si>
    <t xml:space="preserve">SEMESTRE_CONCESSÃO</t>
  </si>
  <si>
    <t xml:space="preserve">FACULDADE </t>
  </si>
  <si>
    <t xml:space="preserve">CURSO DO MONITOR</t>
  </si>
  <si>
    <t xml:space="preserve">NOME_ESTUDANTE</t>
  </si>
  <si>
    <t xml:space="preserve">DISCIPLINA</t>
  </si>
  <si>
    <t xml:space="preserve">CURSO SOLICITADO</t>
  </si>
  <si>
    <t xml:space="preserve">ORIENTADOR</t>
  </si>
  <si>
    <t xml:space="preserve">EDITAL/PROGRAD</t>
  </si>
  <si>
    <t xml:space="preserve">PROGRAMA</t>
  </si>
  <si>
    <t xml:space="preserve">BOLSISTA </t>
  </si>
  <si>
    <t xml:space="preserve">DATA_ÍNICIO</t>
  </si>
  <si>
    <t xml:space="preserve">DATA TÉRMINO</t>
  </si>
  <si>
    <t xml:space="preserve">STATUS</t>
  </si>
  <si>
    <t xml:space="preserve">DATA_DESLIGAMENTO</t>
  </si>
  <si>
    <t xml:space="preserve">ENTREGOU O RELATÓRIO FINAL?</t>
  </si>
  <si>
    <t xml:space="preserve">OBSERVAÇÕES</t>
  </si>
  <si>
    <t xml:space="preserve">DIAS</t>
  </si>
  <si>
    <t xml:space="preserve">semanas</t>
  </si>
  <si>
    <t xml:space="preserve">Nº DE HORAS CERTIFICADO</t>
  </si>
  <si>
    <t xml:space="preserve">FCA</t>
  </si>
  <si>
    <t xml:space="preserve">ZOOTECNIA</t>
  </si>
  <si>
    <t xml:space="preserve">ANA CAROLINA SOARES REAME</t>
  </si>
  <si>
    <t xml:space="preserve">HISTOLOGIA E EMBRIOLOGIA ANIMAL</t>
  </si>
  <si>
    <t xml:space="preserve">ANDREA MARIA DE ARAUJO GABRIEL</t>
  </si>
  <si>
    <t xml:space="preserve">4/2016</t>
  </si>
  <si>
    <t xml:space="preserve">MONITORIA</t>
  </si>
  <si>
    <t xml:space="preserve">SIM</t>
  </si>
  <si>
    <t xml:space="preserve">CONCLUIDO</t>
  </si>
  <si>
    <t xml:space="preserve">BIOTECNOLOGIA</t>
  </si>
  <si>
    <t xml:space="preserve">KAMILA SAVALA PEREIRA</t>
  </si>
  <si>
    <t xml:space="preserve">GENÉTICA APLICADA</t>
  </si>
  <si>
    <t xml:space="preserve">LILIAM SILVA CANDIDO</t>
  </si>
  <si>
    <t xml:space="preserve">FACE</t>
  </si>
  <si>
    <t xml:space="preserve">CIÊNCIAS CONTÁBEIS</t>
  </si>
  <si>
    <t xml:space="preserve">LUCAS OLIVEIRA DO PRADO MORAIS</t>
  </si>
  <si>
    <t xml:space="preserve">CONTABILIDADE SOCIETÁRIA </t>
  </si>
  <si>
    <t xml:space="preserve">CIÊNCIAS CONTÁBEIS </t>
  </si>
  <si>
    <t xml:space="preserve">GLENDA DE ALMEIDA SOPRANE</t>
  </si>
  <si>
    <t xml:space="preserve">FAEN</t>
  </si>
  <si>
    <t xml:space="preserve">ENGENHARIA DE PRODUÇÃO</t>
  </si>
  <si>
    <t xml:space="preserve">VITOR GUSTAVO OLIVEIRA DE CARVALHO</t>
  </si>
  <si>
    <t xml:space="preserve">ENGENHARIA DE CUSTOS</t>
  </si>
  <si>
    <t xml:space="preserve">WALTER ROBERTO HERNÁNDEZ VERGARA</t>
  </si>
  <si>
    <t xml:space="preserve">FCS</t>
  </si>
  <si>
    <t xml:space="preserve">NUTRIÇÃO</t>
  </si>
  <si>
    <t xml:space="preserve">KARYNE GARCIA TAFARELO MORENO</t>
  </si>
  <si>
    <t xml:space="preserve">AVALIAÇÃO NUTRICIONAL I</t>
  </si>
  <si>
    <t xml:space="preserve">ANDRÉA PEREIRA VICENTINI</t>
  </si>
  <si>
    <t xml:space="preserve">ENGENHARIA MECÂNICA</t>
  </si>
  <si>
    <t xml:space="preserve">PEDRO HENRIQUE AYRES BRUNETTO</t>
  </si>
  <si>
    <t xml:space="preserve">ENGENHARIA DE SISTEMAS TERMODINÂMICOS I</t>
  </si>
  <si>
    <t xml:space="preserve">ENGENHARIA DE ENERGIA</t>
  </si>
  <si>
    <t xml:space="preserve">FERNANDO AUGUSTO ALVES MENDES</t>
  </si>
  <si>
    <t xml:space="preserve">BRUNA DOS SANTOS MIRANDA</t>
  </si>
  <si>
    <t xml:space="preserve">MECÂNICA DOS FLUÍDOS I</t>
  </si>
  <si>
    <t xml:space="preserve">EDUARDO MANFREDINI FERREIRA </t>
  </si>
  <si>
    <t xml:space="preserve">RAQUEL TENÓRIO DE OLIVEIRA</t>
  </si>
  <si>
    <t xml:space="preserve">ALIMENTOS E ALIMENTAÇÃO</t>
  </si>
  <si>
    <t xml:space="preserve">RAFAEL HENRIQUE DE T. B. DE GOES</t>
  </si>
  <si>
    <t xml:space="preserve">DESLIGADO</t>
  </si>
  <si>
    <t xml:space="preserve">FCBA</t>
  </si>
  <si>
    <t xml:space="preserve">GESTÃO AMBIENTAL</t>
  </si>
  <si>
    <t xml:space="preserve">DÉBORA TAVARES SARABIA</t>
  </si>
  <si>
    <t xml:space="preserve">PROJETO INTEGRADO EM GESTÃO AMBIENTAL I</t>
  </si>
  <si>
    <t xml:space="preserve">GESTÃO AMBIENTAL </t>
  </si>
  <si>
    <t xml:space="preserve">JAIRO CAMPOS GAONA</t>
  </si>
  <si>
    <t xml:space="preserve">ENGENHARIA DE ALIMENTOS</t>
  </si>
  <si>
    <t xml:space="preserve">FRANCIELE ROBERTO CARAMIT</t>
  </si>
  <si>
    <t xml:space="preserve">FENÔMENOS DE TRANSPORTE</t>
  </si>
  <si>
    <t xml:space="preserve">ENGENHARIA AGRÍCOLA</t>
  </si>
  <si>
    <t xml:space="preserve">LEANDRO OSMAR WERLE</t>
  </si>
  <si>
    <t xml:space="preserve">MATHEUS FRANZOTTI ROZZA</t>
  </si>
  <si>
    <t xml:space="preserve">CALCULO DIFERENCIAL E INTEGRAL</t>
  </si>
  <si>
    <t xml:space="preserve">ENGENHARIA CIVIL</t>
  </si>
  <si>
    <t xml:space="preserve">EDMIR RIBEIRO TERRA</t>
  </si>
  <si>
    <t xml:space="preserve">BRUNA MOURA DIAS EVANGELISTA</t>
  </si>
  <si>
    <t xml:space="preserve">BIOLOGIA CELULAR</t>
  </si>
  <si>
    <t xml:space="preserve">MARCOS GINO FAGUNDES</t>
  </si>
  <si>
    <t xml:space="preserve">JULIA POUSO DE ALMEIDA SESSO</t>
  </si>
  <si>
    <t xml:space="preserve">INTRODUÇÃO A ENGENHARIA</t>
  </si>
  <si>
    <t xml:space="preserve">ANTONIO CARLOS CAETANO DE SOUZA</t>
  </si>
  <si>
    <t xml:space="preserve">FCH</t>
  </si>
  <si>
    <t xml:space="preserve">GEOGRAFIA</t>
  </si>
  <si>
    <t xml:space="preserve">GESLIANE SARA VIEIRA CHAVES</t>
  </si>
  <si>
    <t xml:space="preserve">GEOGRAFIA DO BRASIL</t>
  </si>
  <si>
    <t xml:space="preserve">ALEXANDRE BERGAMIN VIEIRA</t>
  </si>
  <si>
    <t xml:space="preserve">ISABELE OLIVEIRA DE PAULA</t>
  </si>
  <si>
    <t xml:space="preserve">OMAR SEYE</t>
  </si>
  <si>
    <t xml:space="preserve">AGRONOMIA</t>
  </si>
  <si>
    <t xml:space="preserve">ANA MARIA NASCIMENTO SCOTON</t>
  </si>
  <si>
    <t xml:space="preserve">CITOLOGIA E ANATOMIA VEGETAL</t>
  </si>
  <si>
    <t xml:space="preserve">RODRIGO KELSON SILVA REZENDE</t>
  </si>
  <si>
    <t xml:space="preserve">FACET</t>
  </si>
  <si>
    <t xml:space="preserve">HAGAR GONÇALVES BORGES</t>
  </si>
  <si>
    <t xml:space="preserve">PROBABILIDADE E ESTATÍSTICA</t>
  </si>
  <si>
    <t xml:space="preserve">ALESSANDRA QUERINO DA SILVA</t>
  </si>
  <si>
    <t xml:space="preserve">PASSOU A ATUAR NO PIBIC</t>
  </si>
  <si>
    <t xml:space="preserve">PEDRO HENRIQUE BARBOSA NOVAIS</t>
  </si>
  <si>
    <t xml:space="preserve">REPRESENTAÇÃO GRÁFICA PARA A ENGENHARIA </t>
  </si>
  <si>
    <t xml:space="preserve">AUREO CEZAR DE LIMA</t>
  </si>
  <si>
    <t xml:space="preserve">HISTÓRIA</t>
  </si>
  <si>
    <t xml:space="preserve">BRUNO ROBERTO LUCENA</t>
  </si>
  <si>
    <t xml:space="preserve">SOCIEDADE, MEIO AMBIENTE E SUSTENTABILIDADE</t>
  </si>
  <si>
    <t xml:space="preserve">EUDES FERNANDO LEITE</t>
  </si>
  <si>
    <t xml:space="preserve">ENGENHARIA  CIVIL</t>
  </si>
  <si>
    <t xml:space="preserve">RAYSSA RENOVATO DOS REIS</t>
  </si>
  <si>
    <t xml:space="preserve">MECÂNICA VETORIAL PARA ENGENHARIA</t>
  </si>
  <si>
    <t xml:space="preserve">AGLEISON RAMOS OMIDO</t>
  </si>
  <si>
    <t xml:space="preserve">PRISCILA SILVA SOUZA</t>
  </si>
  <si>
    <t xml:space="preserve">GENÉTICA NA AGROPECUÁRIA</t>
  </si>
  <si>
    <t xml:space="preserve">LIVIA MARIA CHAMMA DAVIDE</t>
  </si>
  <si>
    <t xml:space="preserve">ANDERSON LANGONE SILVA</t>
  </si>
  <si>
    <t xml:space="preserve">DINÂMICA DOS CORPOS RÍGIDOS</t>
  </si>
  <si>
    <t xml:space="preserve">MARCUS V M VARANIS</t>
  </si>
  <si>
    <t xml:space="preserve">JOSE LOURENÇO DOS SANTOS CUNHA E SILVA</t>
  </si>
  <si>
    <t xml:space="preserve">ENGENHARIA GENÉTICA I</t>
  </si>
  <si>
    <t xml:space="preserve">SIMONE SIMIONATTO</t>
  </si>
  <si>
    <t xml:space="preserve">VIVIANE ASANUMA PAULINO</t>
  </si>
  <si>
    <t xml:space="preserve">ANÁLISE DE CUSTOS </t>
  </si>
  <si>
    <t xml:space="preserve">ANTONIO CARLOS VAZ LOPES</t>
  </si>
  <si>
    <t xml:space="preserve">WILLIAN KENNEDY DE SOUSA CARVALHO</t>
  </si>
  <si>
    <t xml:space="preserve">DESENHO ARQUITETÔNICO</t>
  </si>
  <si>
    <t xml:space="preserve">CHRISTIAN SOUZA BARBOZA</t>
  </si>
  <si>
    <t xml:space="preserve">FACALE</t>
  </si>
  <si>
    <t xml:space="preserve">CIÊNCIAS SOCIAIS</t>
  </si>
  <si>
    <t xml:space="preserve">RAFAEL ALLEN GONÇALVES BARBOZA</t>
  </si>
  <si>
    <t xml:space="preserve">LABORATÓRIO DE TEXTOS CIENTÍFICOS I</t>
  </si>
  <si>
    <t xml:space="preserve">SÍLVIA MARA DE MELO</t>
  </si>
  <si>
    <t xml:space="preserve">FADIR</t>
  </si>
  <si>
    <t xml:space="preserve">RELAÇÕES INTERNACIONAIS</t>
  </si>
  <si>
    <t xml:space="preserve">MATEUS BRUNETTO CARI</t>
  </si>
  <si>
    <t xml:space="preserve">INTRODUÇÃO AO ESTUDO DAS RELAÇÕES INTERNACIONAIS</t>
  </si>
  <si>
    <t xml:space="preserve">MATHEUS DE CARVALHO HERNANDEZ</t>
  </si>
  <si>
    <t xml:space="preserve">AMABILLY MOCHI VASCONCELOS</t>
  </si>
  <si>
    <t xml:space="preserve">QUÍMICA GERAL I</t>
  </si>
  <si>
    <t xml:space="preserve">DANIELE MIGNOLO DOS SANTOS</t>
  </si>
  <si>
    <t xml:space="preserve">ERICK ARECO CÁCERES</t>
  </si>
  <si>
    <t xml:space="preserve">MATERIAIS DE CONSTRUÇÃO CIVIL II</t>
  </si>
  <si>
    <t xml:space="preserve">MEDICINA</t>
  </si>
  <si>
    <t xml:space="preserve">GABRIEL LUIZ DE LUCIA FREIRE</t>
  </si>
  <si>
    <t xml:space="preserve">CÉLULAS </t>
  </si>
  <si>
    <t xml:space="preserve">VIRGINIA DEMARCHI KAPPEL TRICHEZ</t>
  </si>
  <si>
    <t xml:space="preserve">QUIMICA</t>
  </si>
  <si>
    <t xml:space="preserve">IAGO FERNANDES DE SÁ</t>
  </si>
  <si>
    <t xml:space="preserve">OPERAÇÕES UNITÁRIAS DA INDÚSTRIA QUÍMICA</t>
  </si>
  <si>
    <t xml:space="preserve">QUÍMICA (B/L)</t>
  </si>
  <si>
    <t xml:space="preserve">RAQUEL MANOZZO GALANTE</t>
  </si>
  <si>
    <t xml:space="preserve">ADRIANA APARECIDA DE OLIVEIRA BARBOSA</t>
  </si>
  <si>
    <t xml:space="preserve">PATOLOGIA DA NUTRIÇÃO E DIETOTERAPIA III</t>
  </si>
  <si>
    <t xml:space="preserve">FLÁVIA ANDRÉIA MARIN</t>
  </si>
  <si>
    <t xml:space="preserve">CAMILLA DE ALMEIDA SOARES</t>
  </si>
  <si>
    <t xml:space="preserve">PATOLOGIA DA NUTRIÇÃO E DIETOTERAPIA I</t>
  </si>
  <si>
    <t xml:space="preserve">MARIA CRISTINA CORRÊA DE SOUZA</t>
  </si>
  <si>
    <t xml:space="preserve">HENRIQUE RIBEIRO DIONIZIO</t>
  </si>
  <si>
    <t xml:space="preserve">TÓPICOS EM CULTURA E DIVERSIDADE ETNICORRACIAL</t>
  </si>
  <si>
    <t xml:space="preserve">LETRAS</t>
  </si>
  <si>
    <t xml:space="preserve">CLÁUDIA MARQUES ROMA</t>
  </si>
  <si>
    <t xml:space="preserve">ELIZETE MARIA DA SILVA DILL</t>
  </si>
  <si>
    <t xml:space="preserve">OPERAÇÕES UNITÁRIAS II</t>
  </si>
  <si>
    <t xml:space="preserve">SUELI MARIE OHATA</t>
  </si>
  <si>
    <t xml:space="preserve">SUZANA EIKO SATO GUIMA</t>
  </si>
  <si>
    <t xml:space="preserve">BIOINFORMÁTICA II</t>
  </si>
  <si>
    <t xml:space="preserve">RODRIGO MATHEUS PEREIRA</t>
  </si>
  <si>
    <t xml:space="preserve">ANNE CAROLINE OLIVEIRA DO NASCIMENTO</t>
  </si>
  <si>
    <t xml:space="preserve">CONTABILIDADE GERENCIAL</t>
  </si>
  <si>
    <t xml:space="preserve">VICTORIA MARIA DA SILVA DE MOURA</t>
  </si>
  <si>
    <t xml:space="preserve">ENGENHARIA DE SISTEMAS TERMODINÂMICOS II</t>
  </si>
  <si>
    <t xml:space="preserve">JOÃO PAULO GATTO SCHARDONG</t>
  </si>
  <si>
    <t xml:space="preserve">QUALIDADE E CONTROLE ESTATÍSTICO</t>
  </si>
  <si>
    <t xml:space="preserve">RAFAEL FERREIRA GREGOLIN</t>
  </si>
  <si>
    <t xml:space="preserve">TALITA MITSUE ONOSE ARAUJO CUNHA</t>
  </si>
  <si>
    <t xml:space="preserve">TRANSFERÊNCIA DE CALOR II</t>
  </si>
  <si>
    <t xml:space="preserve">ANDREI ZANINI ESCOBAR</t>
  </si>
  <si>
    <t xml:space="preserve">FORRAGICULTURA</t>
  </si>
  <si>
    <t xml:space="preserve">ALZIRA GABRIELA DA SILVA PAUSE</t>
  </si>
  <si>
    <t xml:space="preserve">ERIC VALERO CARVALHO DA SILVA</t>
  </si>
  <si>
    <t xml:space="preserve">FÍSICA III</t>
  </si>
  <si>
    <t xml:space="preserve">QUÍMICA</t>
  </si>
  <si>
    <t xml:space="preserve">FÁBIO ALENCAR DOS SANTOS</t>
  </si>
  <si>
    <t xml:space="preserve">PSICOLOGIA</t>
  </si>
  <si>
    <t xml:space="preserve">MAYARA BRESSAN FRUTUOSO DE OLIVEIRA</t>
  </si>
  <si>
    <t xml:space="preserve">INTRODUÇÃO À PESQUISA CIENTÍFICA</t>
  </si>
  <si>
    <t xml:space="preserve">GABRIELA RIEVERES BORGES DE ANDRADE</t>
  </si>
  <si>
    <t xml:space="preserve">MARCOS BERNAZZOLLI DE ASSIS</t>
  </si>
  <si>
    <t xml:space="preserve">QUÍMICA APLICADA A ENGENHARIA</t>
  </si>
  <si>
    <t xml:space="preserve">DAIANE ROMAN</t>
  </si>
  <si>
    <t xml:space="preserve">MATHEUS SANTOS SANTANA</t>
  </si>
  <si>
    <t xml:space="preserve">TECIDOS II</t>
  </si>
  <si>
    <t xml:space="preserve">ROOSEVELT ISAIAS CARVALHO SOUZA</t>
  </si>
  <si>
    <t xml:space="preserve">RAFAEL ANTONIO DA SILVA CRUZ</t>
  </si>
  <si>
    <t xml:space="preserve">MICROBIOLOGIA APLICADA A ALIMENTOS </t>
  </si>
  <si>
    <t xml:space="preserve">CRISTINA TOSTES FILGUEIRAS</t>
  </si>
  <si>
    <t xml:space="preserve">VIVIANE BARBOSA FREITAS</t>
  </si>
  <si>
    <t xml:space="preserve">BIOTECNOLOGIA VEGETAL</t>
  </si>
  <si>
    <t xml:space="preserve">CLÁUDIA ROBERTA DAMIANI</t>
  </si>
  <si>
    <t xml:space="preserve">JOÃO VITOR FERREIRA CARVALHO</t>
  </si>
  <si>
    <t xml:space="preserve">PARASITOLOGIA HUMANA</t>
  </si>
  <si>
    <t xml:space="preserve">SEBASTIÃO MARTINS DE SOUZA NETO</t>
  </si>
  <si>
    <t xml:space="preserve">YURI GUBERT SOUZA</t>
  </si>
  <si>
    <t xml:space="preserve">GIOVANI MANZEPPI FACCIN</t>
  </si>
  <si>
    <t xml:space="preserve">BEATRIZ RAVAGNANI VASCONCELOS</t>
  </si>
  <si>
    <t xml:space="preserve">POLÍTICA INTERNACIONAL DA AMÉRICA DO SUL</t>
  </si>
  <si>
    <t xml:space="preserve">MÁRCIO AUGUSTO SCHERMA</t>
  </si>
  <si>
    <t xml:space="preserve">MARCOS MEURER DA SILVA</t>
  </si>
  <si>
    <t xml:space="preserve">LUCIANO ANTONIO DE OLIVEIRA</t>
  </si>
  <si>
    <t xml:space="preserve">KATHLEEN ADRIELE RODRIGUES DA CUNHA CONSTANTE</t>
  </si>
  <si>
    <t xml:space="preserve">MICROBIOLOGIA </t>
  </si>
  <si>
    <t xml:space="preserve">CIÊNCIAS BIOLÓGICAS</t>
  </si>
  <si>
    <t xml:space="preserve">GISELE JANE DE JESUS</t>
  </si>
  <si>
    <t xml:space="preserve">ROSANGELA CACHO FERREIRA</t>
  </si>
  <si>
    <t xml:space="preserve">TECNOLOGIA DE ALIMENTOS</t>
  </si>
  <si>
    <t xml:space="preserve">ROSALINDA AREVALO PINEDO</t>
  </si>
  <si>
    <t xml:space="preserve">EDSON EDUARDO OLIVEIRA PEREIRA</t>
  </si>
  <si>
    <t xml:space="preserve">HIDRÁULICA</t>
  </si>
  <si>
    <t xml:space="preserve">ALEXSANDRO CLAUDIO DOS SANTOS ALMEIDA</t>
  </si>
  <si>
    <t xml:space="preserve">CAROLINE NOVAES CREMM</t>
  </si>
  <si>
    <t xml:space="preserve">ANATOMIA HUMANA I</t>
  </si>
  <si>
    <t xml:space="preserve">ANA PAULA DOSSI DE GUIMARÃES E QUEIROZ</t>
  </si>
  <si>
    <t xml:space="preserve">GILBERTO ALVES DE ASSIS JUNIOR</t>
  </si>
  <si>
    <t xml:space="preserve">CARTOGRAFIA</t>
  </si>
  <si>
    <t xml:space="preserve">ADEIR ARCHANJO DA MOTA</t>
  </si>
  <si>
    <t xml:space="preserve">CIÊNCIAS ECONÔMICAS</t>
  </si>
  <si>
    <t xml:space="preserve">EVANDRO PERES MACHADO</t>
  </si>
  <si>
    <t xml:space="preserve">TEORIA MICROECONÔMICA II</t>
  </si>
  <si>
    <t xml:space="preserve">JONATHAN GONÇALVES DA SILVA</t>
  </si>
  <si>
    <t xml:space="preserve">JAINE ALVEZ XIMENEZ</t>
  </si>
  <si>
    <t xml:space="preserve">HISTOLOGIA</t>
  </si>
  <si>
    <t xml:space="preserve">JULIANA TUPAN PEREIRA</t>
  </si>
  <si>
    <t xml:space="preserve">ECONOMIA POLÍTICA</t>
  </si>
  <si>
    <t xml:space="preserve">HERMES MOREIRA JUNIOR</t>
  </si>
  <si>
    <t xml:space="preserve">GABRIELA GIANESELLA CASARINI</t>
  </si>
  <si>
    <t xml:space="preserve">TECIDOS I</t>
  </si>
  <si>
    <t xml:space="preserve">ARIANY CARVALHO DOS SANTOS</t>
  </si>
  <si>
    <t xml:space="preserve">LUCAS PIRES GUARNIER</t>
  </si>
  <si>
    <t xml:space="preserve">BIOSSEGURANÇA E BIOÉTICA</t>
  </si>
  <si>
    <t xml:space="preserve">MARICY RAQUEL LINDENBAH BONFÁ</t>
  </si>
  <si>
    <t xml:space="preserve">MAIARA APARECIDA FLORES BALBUENO</t>
  </si>
  <si>
    <t xml:space="preserve">BEATRIZ GON PEREZ NARDOQUE</t>
  </si>
  <si>
    <t xml:space="preserve">EPIDEMIOLOGIA</t>
  </si>
  <si>
    <t xml:space="preserve">ROSANGELA DA COSTA LIMA</t>
  </si>
  <si>
    <t xml:space="preserve">THAINARA NASCIMENTO SILVA</t>
  </si>
  <si>
    <t xml:space="preserve">TÉCNICA DIETÉTICA II</t>
  </si>
  <si>
    <t xml:space="preserve">CLAUDIA GONÇALVES DE LIMA</t>
  </si>
  <si>
    <t xml:space="preserve">MATEMÁTICA</t>
  </si>
  <si>
    <t xml:space="preserve">MARCELLO HENRIQUE DE ALMEIDA</t>
  </si>
  <si>
    <t xml:space="preserve">23005.001246/2016-20</t>
  </si>
  <si>
    <t xml:space="preserve">Data da Atualização: 26/9/2016</t>
  </si>
  <si>
    <t xml:space="preserve">MATEUS HURBANO BOMFIM MORENO</t>
  </si>
  <si>
    <t xml:space="preserve">ECONOMIA APLICADA</t>
  </si>
  <si>
    <t xml:space="preserve">PEDRO RODIGUES DE OLIVEIRA</t>
  </si>
  <si>
    <t xml:space="preserve">NÃO</t>
  </si>
  <si>
    <t xml:space="preserve">OTAVIO MATICOLI FERREIRA</t>
  </si>
  <si>
    <t xml:space="preserve">ANA CAROLINE DIAS DE SOUZA</t>
  </si>
  <si>
    <t xml:space="preserve">FUNDAMENTOS DA QUÍMICA ANALÍTICA INSTRUMENTAL</t>
  </si>
  <si>
    <t xml:space="preserve">MAGNO APARECIDO GONÇALVES TRINDADE</t>
  </si>
  <si>
    <t xml:space="preserve">MÔNICA OTTOBONI MACIEL DE CASTRO</t>
  </si>
  <si>
    <t xml:space="preserve">THAIS ALESSANDRA DA SILVA</t>
  </si>
  <si>
    <t xml:space="preserve">POLÍTICA INTERNACIONAL DA AMÉICA DO SUL</t>
  </si>
  <si>
    <t xml:space="preserve">AMANDA DAMBRÓS PEREIRA</t>
  </si>
  <si>
    <t xml:space="preserve">FENÔMENOS DE TRANSPORTE I</t>
  </si>
  <si>
    <t xml:space="preserve">MOBILIDADE ACADEMICA INTERNACIONAL</t>
  </si>
  <si>
    <t xml:space="preserve">TAIS BOVEDA COSTA</t>
  </si>
  <si>
    <t xml:space="preserve">USO E REUSO DE ÁGUA NA INDÚSTRIA DE ALIMENTOS</t>
  </si>
  <si>
    <t xml:space="preserve">KELY REGINA DE SOUZA AVELINO</t>
  </si>
  <si>
    <t xml:space="preserve">FAEN </t>
  </si>
  <si>
    <t xml:space="preserve">TAINARA ACOSTA MELO</t>
  </si>
  <si>
    <t xml:space="preserve">REFRIGERAÇÃO NA INDÚSTRIA DE ALIMENTOS</t>
  </si>
  <si>
    <t xml:space="preserve">ENGENHARIA DE ALIMENTOS </t>
  </si>
  <si>
    <t xml:space="preserve">GILMAR GABRIEL DE SOUZA</t>
  </si>
  <si>
    <t xml:space="preserve">CULTURAS FORRAGEIRAS DE INTERESSE ZOOTÉCNICO </t>
  </si>
  <si>
    <t xml:space="preserve">ADRIELLE AYUMI DE VASCONCELOS</t>
  </si>
  <si>
    <t xml:space="preserve">BIOLOGIA MOLECULAR</t>
  </si>
  <si>
    <t xml:space="preserve">ALEXEIA BARUFATTI GRISOLI</t>
  </si>
  <si>
    <t xml:space="preserve">LAIS VERAS RODRIGUES</t>
  </si>
  <si>
    <t xml:space="preserve">ALESSANDRA MARÍLIA TAQUES</t>
  </si>
  <si>
    <t xml:space="preserve">GASTRONOMIA</t>
  </si>
  <si>
    <t xml:space="preserve">QUIMICA LICENC. BACHAR</t>
  </si>
  <si>
    <t xml:space="preserve">ALYSON DYOGO MEDEIROS DE MOURA EULALIO</t>
  </si>
  <si>
    <t xml:space="preserve">QUÍMICA ANALÍTICA QUANTITATIVA</t>
  </si>
  <si>
    <t xml:space="preserve">QUÍMICA  NOTURNO</t>
  </si>
  <si>
    <t xml:space="preserve">WILLYAM RÓGER PADILHA BARROS</t>
  </si>
  <si>
    <t xml:space="preserve">QUIMICA BACHARELADO</t>
  </si>
  <si>
    <t xml:space="preserve">RAFAEL SATOSHI SHIWA</t>
  </si>
  <si>
    <t xml:space="preserve">QUÍMICA GERAL</t>
  </si>
  <si>
    <t xml:space="preserve">ENGENHARIA DE AQUICULTURA</t>
  </si>
  <si>
    <t xml:space="preserve">JOYCE ZANELLA</t>
  </si>
  <si>
    <t xml:space="preserve">ENGENHARIA AGRICOLA</t>
  </si>
  <si>
    <t xml:space="preserve">CAROLINE RAMOS DA SILVA</t>
  </si>
  <si>
    <t xml:space="preserve">MECÂNICA VETORIAL PARA ENGENHARIA AGRÍCOLA</t>
  </si>
  <si>
    <t xml:space="preserve">ROBERTO CARLOS ORLANDO</t>
  </si>
  <si>
    <t xml:space="preserve">NAILENE DE FREITAS ORTEGA</t>
  </si>
  <si>
    <t xml:space="preserve">SILVIO XAVIER BRITO JUNIOR</t>
  </si>
  <si>
    <t xml:space="preserve">NAIARA LIMA COSTA</t>
  </si>
  <si>
    <t xml:space="preserve">CENTRAL DE UTILIDADES</t>
  </si>
  <si>
    <t xml:space="preserve">ENGENHARIA DE ENERGIA </t>
  </si>
  <si>
    <t xml:space="preserve">RAMÓN EDUARDO PEREIRA SILVA</t>
  </si>
  <si>
    <t xml:space="preserve">JANDERSON DE SOUZA LEAL</t>
  </si>
  <si>
    <t xml:space="preserve">FENÔMENOS DE TRANSPORTE II</t>
  </si>
  <si>
    <t xml:space="preserve">THIAGO ALVES CORREA</t>
  </si>
  <si>
    <t xml:space="preserve">BROMATOLOGIA</t>
  </si>
  <si>
    <t xml:space="preserve">CAROLINE ARANHA</t>
  </si>
  <si>
    <t xml:space="preserve">GABRIELLA ALVES DE CORDOVA</t>
  </si>
  <si>
    <t xml:space="preserve">RAISA CREPALDI DE FARIA</t>
  </si>
  <si>
    <t xml:space="preserve">ANALISE DE ALIMENTOS II</t>
  </si>
  <si>
    <t xml:space="preserve">SILVIA MARIA MARTELLI</t>
  </si>
  <si>
    <t xml:space="preserve">AGUINALDO PEREIRA DOS SANTOS</t>
  </si>
  <si>
    <t xml:space="preserve">HIDRAULICA</t>
  </si>
  <si>
    <t xml:space="preserve">ALEXSANDRO CLAUDIO DOS S. ALMEIDA</t>
  </si>
  <si>
    <t xml:space="preserve">JOÃO AUGUSTO ASSUNÇÃO DURIGON</t>
  </si>
  <si>
    <t xml:space="preserve">HIDROLOGIA</t>
  </si>
  <si>
    <t xml:space="preserve">MONIZE EVELYN GONÇALVES DE ANDRADE</t>
  </si>
  <si>
    <t xml:space="preserve">MARIA CRISTINA CORREA DE SOUZA</t>
  </si>
  <si>
    <t xml:space="preserve">VIVIANE CAMILA DOS SANTOS CARVALHO</t>
  </si>
  <si>
    <t xml:space="preserve">ALLISON MANOEL DE SOUSA</t>
  </si>
  <si>
    <t xml:space="preserve">INTRODUÇÃO A CONTABILIDADE</t>
  </si>
  <si>
    <t xml:space="preserve">CIENCIAS CONTÁBEIS</t>
  </si>
  <si>
    <t xml:space="preserve">CRISTIANE MALLMANN HUPPES</t>
  </si>
  <si>
    <t xml:space="preserve">MARCOS ALEXANDRE DE SOUZA</t>
  </si>
  <si>
    <t xml:space="preserve">BASES DA CIRURGIA</t>
  </si>
  <si>
    <t xml:space="preserve">PAULO ROBERTO BERTOLETTO</t>
  </si>
  <si>
    <t xml:space="preserve">MARIA TAINARA SOARES CARNEIRO</t>
  </si>
  <si>
    <t xml:space="preserve">ANA CAROLINE SOUSA CAMPOS</t>
  </si>
  <si>
    <t xml:space="preserve">IMPLANTAÇÃO, CONDUÇÃO E ANÁLISE DE EXPERIMENTOS AGROPECUÁRIOS</t>
  </si>
  <si>
    <t xml:space="preserve">DANIELE MENEZES ALBUQUERQUE</t>
  </si>
  <si>
    <t xml:space="preserve">JAMILE MARIA DE MOURA BRITO</t>
  </si>
  <si>
    <t xml:space="preserve">HISTOLOGIA  </t>
  </si>
  <si>
    <t xml:space="preserve">JAINE ALVES XIMENEZ</t>
  </si>
  <si>
    <t xml:space="preserve">tornou-se bolsista</t>
  </si>
  <si>
    <t xml:space="preserve">BEATRIZ HIERT DE ANDRADE</t>
  </si>
  <si>
    <t xml:space="preserve">FLÁVIA ROCHA SOARES</t>
  </si>
  <si>
    <t xml:space="preserve">ALINE APARECIDA MACEDO MARQUES</t>
  </si>
  <si>
    <t xml:space="preserve">ANDREA PEREIRA VICENTINI</t>
  </si>
  <si>
    <t xml:space="preserve">HINGARA THAIANE DOS SANTOS</t>
  </si>
  <si>
    <t xml:space="preserve">PARASITOLOGIA</t>
  </si>
  <si>
    <t xml:space="preserve">VALÉRIA MARQUES BENATTI</t>
  </si>
  <si>
    <t xml:space="preserve">GESTÃO EM UNIDADES DE ALIMENTAÇÃO E NUTRIÇÃO</t>
  </si>
  <si>
    <t xml:space="preserve">CAROLINE CAMILA MOREIRA</t>
  </si>
  <si>
    <t xml:space="preserve">ANA CAROLINA FERNANDES GONÇALVES SARZI</t>
  </si>
  <si>
    <t xml:space="preserve">JOSÉ AMÉLIO ARANTES MACHADO</t>
  </si>
  <si>
    <t xml:space="preserve">FARMACOLOGIA HUMANA I</t>
  </si>
  <si>
    <t xml:space="preserve">ARQUIMEDES GASPAROTTO JUNIOR</t>
  </si>
  <si>
    <t xml:space="preserve">OSVALDO SERRATTI GONZALEZ</t>
  </si>
  <si>
    <t xml:space="preserve">BASES DAS DOENÇAS INFECCIOSAS III</t>
  </si>
  <si>
    <t xml:space="preserve">SILVANA BEUTINGER MARCHIORO</t>
  </si>
  <si>
    <t xml:space="preserve">LUCAS HENRIQUE MATOS DA SILVA</t>
  </si>
  <si>
    <t xml:space="preserve">BIOQUIMICA</t>
  </si>
  <si>
    <t xml:space="preserve">NELSON CARVALHO FARIAS JUNIOR</t>
  </si>
  <si>
    <t xml:space="preserve">MURILLU AUGUSTO LOPES</t>
  </si>
  <si>
    <t xml:space="preserve">THAYS SOUSA NOGUEIRA RODRIGUES</t>
  </si>
  <si>
    <t xml:space="preserve">TECIDOS I </t>
  </si>
  <si>
    <t xml:space="preserve">ANA CARLA SCARDIN PLEUTIM</t>
  </si>
  <si>
    <t xml:space="preserve">DANIELE PERES DA SILVA</t>
  </si>
  <si>
    <t xml:space="preserve">BÁRBARA DUARTE MACHADO</t>
  </si>
  <si>
    <t xml:space="preserve">LUDIMILA HONÓRIO FERREIRA DE ARAÚJO</t>
  </si>
  <si>
    <t xml:space="preserve">KARINE HITOMI HIRAKAWA</t>
  </si>
  <si>
    <t xml:space="preserve">DANIELE MASCARENHAS MEURER</t>
  </si>
  <si>
    <t xml:space="preserve">SARA MORAES PEIXOTO</t>
  </si>
  <si>
    <t xml:space="preserve">AMANDA FERNANDES DA SILVA</t>
  </si>
  <si>
    <t xml:space="preserve">BRENIOR RIBEIRO SOARES</t>
  </si>
  <si>
    <t xml:space="preserve">LARISSA KRZYK TARAS</t>
  </si>
  <si>
    <t xml:space="preserve">MARIZE TEIXEIRA VITÓRIO</t>
  </si>
  <si>
    <t xml:space="preserve">ROQUE BELTRÃO BATISTA</t>
  </si>
  <si>
    <t xml:space="preserve">04/2016</t>
  </si>
  <si>
    <t xml:space="preserve">LETÍCIA SIQUEIRA ABATTI</t>
  </si>
  <si>
    <t xml:space="preserve">DARA NASCIMENTO DA SILVA</t>
  </si>
  <si>
    <t xml:space="preserve">ADALGIZA JONISMAR ANUNCIATO DA SILVA DINIZ</t>
  </si>
  <si>
    <t xml:space="preserve">IGOR DE OLIVEIRA FERREIRA</t>
  </si>
  <si>
    <t xml:space="preserve">INTRODUÇÃO À ENGENHARIA DE AQUICULTURA</t>
  </si>
  <si>
    <t xml:space="preserve">NATHÁLIA NAKAMURA</t>
  </si>
  <si>
    <t xml:space="preserve">CÉLULAS</t>
  </si>
  <si>
    <t xml:space="preserve">VIRGÍNIA DEMARCHI KAPPEZ TRICHEZ</t>
  </si>
  <si>
    <t xml:space="preserve">ROMÁRIO OLIVEIRA DE SALES</t>
  </si>
  <si>
    <t xml:space="preserve">INTRODUÇÃO A BIOTECNOLOGIA</t>
  </si>
  <si>
    <t xml:space="preserve">GEISIANNY PEREIRA NUNES</t>
  </si>
  <si>
    <t xml:space="preserve">MATHEUS WERLANG NESPOLO DOS SANTOS</t>
  </si>
  <si>
    <t xml:space="preserve">EVELYN GABRIELA SANTOS ROSA</t>
  </si>
  <si>
    <t xml:space="preserve">PATRICIA REGINA TERGO LEITE</t>
  </si>
  <si>
    <t xml:space="preserve">TÉCNICA DIETÉTICA I </t>
  </si>
  <si>
    <t xml:space="preserve">RAFAEL COELHO DE SOUZA </t>
  </si>
  <si>
    <t xml:space="preserve">CAIO CÉSAR CAMIOLI DE LIMA</t>
  </si>
  <si>
    <t xml:space="preserve">EDUARDO MANFREDINI FERREIRA</t>
  </si>
  <si>
    <t xml:space="preserve">Sua designação foi tornada sem efeito. IS PROGRAD 128/2016</t>
  </si>
  <si>
    <t xml:space="preserve">JHON LENON ALVES CORREA DE SOUZA</t>
  </si>
  <si>
    <t xml:space="preserve">FABRICIO DANTAS ROCHA</t>
  </si>
  <si>
    <t xml:space="preserve">GABRIELLA DE OLIVEIRA FERREIRA</t>
  </si>
  <si>
    <t xml:space="preserve">MARIANA CRISTINA TEIXEIRA DE CASTRO</t>
  </si>
  <si>
    <t xml:space="preserve">ANDRESSA BATISTA VIANA</t>
  </si>
  <si>
    <t xml:space="preserve">BRUNA ARISTIMUNHA COSTA</t>
  </si>
  <si>
    <t xml:space="preserve">PROCESSOS DE AVALIAÇÃO PSICOLOGICA </t>
  </si>
  <si>
    <t xml:space="preserve">PAMELA STALIANO</t>
  </si>
  <si>
    <t xml:space="preserve">LARISSA CAPOANA PAGNOCELLI</t>
  </si>
  <si>
    <t xml:space="preserve">CAIO MEDEIROS FERNANDES</t>
  </si>
  <si>
    <t xml:space="preserve">PEDRO RODRIGUES DE OLIVEIRA</t>
  </si>
  <si>
    <t xml:space="preserve">JOSIVALDO DOURADO VIANA DE FARIAS</t>
  </si>
  <si>
    <t xml:space="preserve">ANÁLISE INSTITUCIONAL</t>
  </si>
  <si>
    <t xml:space="preserve">CONRADO NEVES SATHLER</t>
  </si>
  <si>
    <t xml:space="preserve">DÉBORA ESTER SUAREZ REBOUÇAS</t>
  </si>
  <si>
    <t xml:space="preserve">DIREITO CONSTITUCIONAL I</t>
  </si>
  <si>
    <t xml:space="preserve">GASSEN ZAKI GEBARA</t>
  </si>
  <si>
    <t xml:space="preserve">JULIA DUARTE MACHADO</t>
  </si>
  <si>
    <t xml:space="preserve">CHRISTIAN BARBOZA</t>
  </si>
  <si>
    <t xml:space="preserve">TAINARA REGINA CERUTTI TORRES</t>
  </si>
  <si>
    <t xml:space="preserve">MECÂNICA DE FLUIDOS I</t>
  </si>
  <si>
    <t xml:space="preserve">RAFAEL COELHO MATTOS DE SOUZA</t>
  </si>
  <si>
    <t xml:space="preserve">IAGOR CAROLINO DE SOUZA</t>
  </si>
  <si>
    <t xml:space="preserve">SEMIOLOGIA I </t>
  </si>
  <si>
    <t xml:space="preserve">LUCIANA FATURETO BORGES</t>
  </si>
  <si>
    <t xml:space="preserve">LUYDDY PIRES</t>
  </si>
  <si>
    <t xml:space="preserve">SEMIOLOGIA I</t>
  </si>
  <si>
    <t xml:space="preserve">JOÃO LUCAS MARTELLI RIBEIRO</t>
  </si>
  <si>
    <t xml:space="preserve">MAIRA THAIS HARO ROSSINI</t>
  </si>
  <si>
    <t xml:space="preserve">HELIANA BEATRIZ BARBOSA MEIRA</t>
  </si>
  <si>
    <t xml:space="preserve">HELDER DE  MOURA VILLELA JUNIOR</t>
  </si>
  <si>
    <t xml:space="preserve">FRANKLIN SCHMALZ DA ROSA</t>
  </si>
  <si>
    <t xml:space="preserve">TEORIA DAS RELAÇÕES INTERNACIONAIS</t>
  </si>
  <si>
    <t xml:space="preserve">TCHELLA FERNANDES MASO</t>
  </si>
  <si>
    <t xml:space="preserve">CLAUDIONOR FIRMIANO DA SILVA FILHO</t>
  </si>
  <si>
    <t xml:space="preserve">PSICOPATOLOGIA DA INFÂNCIA E ADOLESCENCIA</t>
  </si>
  <si>
    <t xml:space="preserve">CIENCIAS BIOLOGICAS</t>
  </si>
  <si>
    <t xml:space="preserve">GABRIELLA RIBEIRO CHRISTIANINI</t>
  </si>
  <si>
    <t xml:space="preserve">EDUCAÇÃO AMBIENTAL: PRINCÍPIOS E PRÁTICAS</t>
  </si>
  <si>
    <t xml:space="preserve">SIMONE CECCON</t>
  </si>
  <si>
    <t xml:space="preserve">RODOLFO TIMOTEO DA SILVA</t>
  </si>
  <si>
    <t xml:space="preserve">PROCESSOS INDUSTRIAIS METAL MECANICO</t>
  </si>
  <si>
    <t xml:space="preserve">WAGNER DA SILVEIRA</t>
  </si>
  <si>
    <t xml:space="preserve">MICHELE PARLADIM VASTI</t>
  </si>
  <si>
    <t xml:space="preserve">PROCESSOS CERÂMICOS</t>
  </si>
  <si>
    <t xml:space="preserve">GABRIEL MANTOVANI COVO</t>
  </si>
  <si>
    <t xml:space="preserve">TERRITÓRIOS, FRONTEIRAS E GLOBALIZAÇÃO</t>
  </si>
  <si>
    <t xml:space="preserve">ROBERTO MAURO SILVA</t>
  </si>
  <si>
    <t xml:space="preserve">4/2015</t>
  </si>
  <si>
    <t xml:space="preserve">FACULDADE</t>
  </si>
  <si>
    <t xml:space="preserve">CURSO</t>
  </si>
  <si>
    <t xml:space="preserve">BOLSISTA</t>
  </si>
  <si>
    <t xml:space="preserve">ANO</t>
  </si>
  <si>
    <t xml:space="preserve">MÊS</t>
  </si>
  <si>
    <t xml:space="preserve">FAIND</t>
  </si>
  <si>
    <t xml:space="preserve">Administração</t>
  </si>
  <si>
    <t xml:space="preserve">EM ANDAMENTO</t>
  </si>
  <si>
    <t xml:space="preserve">PEG</t>
  </si>
  <si>
    <t xml:space="preserve">Janeiro</t>
  </si>
  <si>
    <t xml:space="preserve">Agronomia</t>
  </si>
  <si>
    <t xml:space="preserve">PIBID - UFGD</t>
  </si>
  <si>
    <t xml:space="preserve">Fevereiro</t>
  </si>
  <si>
    <t xml:space="preserve">Artes Cênicas</t>
  </si>
  <si>
    <t xml:space="preserve">PROLECEN</t>
  </si>
  <si>
    <t xml:space="preserve">Março</t>
  </si>
  <si>
    <t xml:space="preserve">Biotecnologia</t>
  </si>
  <si>
    <t xml:space="preserve">Abril</t>
  </si>
  <si>
    <t xml:space="preserve">Ciências Biológicas</t>
  </si>
  <si>
    <t xml:space="preserve">Maio</t>
  </si>
  <si>
    <t xml:space="preserve">FAED</t>
  </si>
  <si>
    <t xml:space="preserve">Ciências Contábeis</t>
  </si>
  <si>
    <t xml:space="preserve">Junho</t>
  </si>
  <si>
    <t xml:space="preserve">Ciências Sociais</t>
  </si>
  <si>
    <t xml:space="preserve">Julho</t>
  </si>
  <si>
    <t xml:space="preserve">Direito</t>
  </si>
  <si>
    <t xml:space="preserve">Agosto</t>
  </si>
  <si>
    <t xml:space="preserve">Economia</t>
  </si>
  <si>
    <t xml:space="preserve">Setembro</t>
  </si>
  <si>
    <t xml:space="preserve">Educação Física</t>
  </si>
  <si>
    <t xml:space="preserve">Outubro</t>
  </si>
  <si>
    <t xml:space="preserve">Engenharia Agrícola</t>
  </si>
  <si>
    <t xml:space="preserve">Novembro</t>
  </si>
  <si>
    <t xml:space="preserve">Engenharia Civil</t>
  </si>
  <si>
    <t xml:space="preserve">Dezembro</t>
  </si>
  <si>
    <t xml:space="preserve">Engenharia da Computação</t>
  </si>
  <si>
    <t xml:space="preserve">Engenharia de Alimentos</t>
  </si>
  <si>
    <t xml:space="preserve">Engenharia de Aquicultura</t>
  </si>
  <si>
    <t xml:space="preserve">Engenharia de Energia</t>
  </si>
  <si>
    <t xml:space="preserve">Engenharia de Produção</t>
  </si>
  <si>
    <t xml:space="preserve">Engenharia Mecânia</t>
  </si>
  <si>
    <t xml:space="preserve">Física</t>
  </si>
  <si>
    <t xml:space="preserve">Geografia</t>
  </si>
  <si>
    <t xml:space="preserve">Gestão Ambiental</t>
  </si>
  <si>
    <t xml:space="preserve">História</t>
  </si>
  <si>
    <t xml:space="preserve">Letras</t>
  </si>
  <si>
    <t xml:space="preserve">Licenciatura em Educação do Campo</t>
  </si>
  <si>
    <t xml:space="preserve">Licenciatura Indígena</t>
  </si>
  <si>
    <t xml:space="preserve">Matemática</t>
  </si>
  <si>
    <t xml:space="preserve">Medicina</t>
  </si>
  <si>
    <t xml:space="preserve">Nutrição</t>
  </si>
  <si>
    <t xml:space="preserve">Pedagogia</t>
  </si>
  <si>
    <t xml:space="preserve">Psicologia</t>
  </si>
  <si>
    <t xml:space="preserve">Química</t>
  </si>
  <si>
    <t xml:space="preserve">Relações Internacionais</t>
  </si>
  <si>
    <t xml:space="preserve">Sistemas de Informação</t>
  </si>
  <si>
    <t xml:space="preserve">Zootecnia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</si>
</sst>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FFFF00"/>
      <name val="Arial"/>
      <family val="2"/>
      <charset val="1"/>
    </font>
    <font>
      <b val="true"/>
      <sz val="11"/>
      <color rgb="FF333333"/>
      <name val="Arial"/>
      <family val="2"/>
      <charset val="1"/>
    </font>
    <font>
      <b val="true"/>
      <sz val="12"/>
      <color rgb="FF285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Times New Roman"/>
      <family val="1"/>
      <charset val="1"/>
    </font>
    <font>
      <sz val="9"/>
      <name val="Arial"/>
      <family val="2"/>
      <charset val="1"/>
    </font>
    <font>
      <b val="true"/>
      <sz val="10"/>
      <color rgb="FFFFFFFF"/>
      <name val="Arial"/>
      <family val="0"/>
    </font>
    <font>
      <sz val="10"/>
      <name val="Times New Roman"/>
      <family val="0"/>
    </font>
    <font>
      <b val="true"/>
      <sz val="10"/>
      <color rgb="FFFFCC00"/>
      <name val="Arial"/>
      <family val="0"/>
    </font>
    <font>
      <b val="true"/>
      <sz val="10"/>
      <color rgb="FF000000"/>
      <name val="Calibri"/>
      <family val="2"/>
      <charset val="1"/>
    </font>
    <font>
      <b val="true"/>
      <sz val="10"/>
      <color rgb="FF285000"/>
      <name val="Calibri"/>
      <family val="2"/>
      <charset val="1"/>
    </font>
    <font>
      <sz val="12"/>
      <name val="Times New Roman"/>
      <family val="1"/>
      <charset val="1"/>
    </font>
    <font>
      <sz val="10"/>
      <color rgb="FF333333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143B00"/>
        <bgColor rgb="FF285000"/>
      </patternFill>
    </fill>
    <fill>
      <patternFill patternType="solid">
        <fgColor rgb="FF285000"/>
        <bgColor rgb="FF143B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9" fillId="4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9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43B00"/>
      <rgbColor rgb="FF2850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21240</xdr:colOff>
      <xdr:row>1</xdr:row>
      <xdr:rowOff>360</xdr:rowOff>
    </xdr:from>
    <xdr:to>
      <xdr:col>3</xdr:col>
      <xdr:colOff>138960</xdr:colOff>
      <xdr:row>3</xdr:row>
      <xdr:rowOff>245880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211680" y="175320"/>
          <a:ext cx="916560" cy="740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141840</xdr:colOff>
      <xdr:row>0</xdr:row>
      <xdr:rowOff>127080</xdr:rowOff>
    </xdr:from>
    <xdr:to>
      <xdr:col>5</xdr:col>
      <xdr:colOff>1998000</xdr:colOff>
      <xdr:row>4</xdr:row>
      <xdr:rowOff>5760</xdr:rowOff>
    </xdr:to>
    <xdr:sp>
      <xdr:nvSpPr>
        <xdr:cNvPr id="1" name="CustomShape 1"/>
        <xdr:cNvSpPr/>
      </xdr:nvSpPr>
      <xdr:spPr>
        <a:xfrm>
          <a:off x="1131120" y="127080"/>
          <a:ext cx="3237120" cy="7966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ffff"/>
              </a:solidFill>
              <a:latin typeface="Arial"/>
            </a:rPr>
            <a:t>Universidade Federal da Grande Dourados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ffff"/>
              </a:solidFill>
              <a:latin typeface="Arial"/>
            </a:rPr>
            <a:t>Pró-Reitoria de Avaliação Institucional e Planejamento - PROAP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ffff"/>
              </a:solidFill>
              <a:latin typeface="Arial"/>
            </a:rPr>
            <a:t>Coordenadoria de Planejamento Institucional e Avaliação - COPLAN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cc00"/>
              </a:solidFill>
              <a:latin typeface="Arial"/>
            </a:rPr>
            <a:t>Relatório de Indicadores  - PROGRAD -  Programa de Monitoria - 2016/1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10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21240</xdr:colOff>
      <xdr:row>1</xdr:row>
      <xdr:rowOff>1080</xdr:rowOff>
    </xdr:from>
    <xdr:to>
      <xdr:col>3</xdr:col>
      <xdr:colOff>139680</xdr:colOff>
      <xdr:row>3</xdr:row>
      <xdr:rowOff>246600</xdr:rowOff>
    </xdr:to>
    <xdr:pic>
      <xdr:nvPicPr>
        <xdr:cNvPr id="2" name="Imagem 1" descr=""/>
        <xdr:cNvPicPr/>
      </xdr:nvPicPr>
      <xdr:blipFill>
        <a:blip r:embed="rId1"/>
        <a:stretch/>
      </xdr:blipFill>
      <xdr:spPr>
        <a:xfrm>
          <a:off x="211680" y="176040"/>
          <a:ext cx="917280" cy="740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142560</xdr:colOff>
      <xdr:row>0</xdr:row>
      <xdr:rowOff>127080</xdr:rowOff>
    </xdr:from>
    <xdr:to>
      <xdr:col>5</xdr:col>
      <xdr:colOff>2160000</xdr:colOff>
      <xdr:row>4</xdr:row>
      <xdr:rowOff>6480</xdr:rowOff>
    </xdr:to>
    <xdr:sp>
      <xdr:nvSpPr>
        <xdr:cNvPr id="3" name="CustomShape 1"/>
        <xdr:cNvSpPr/>
      </xdr:nvSpPr>
      <xdr:spPr>
        <a:xfrm>
          <a:off x="1131840" y="127080"/>
          <a:ext cx="3253680" cy="797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ffff"/>
              </a:solidFill>
              <a:latin typeface="Arial"/>
            </a:rPr>
            <a:t>Universidade Federal da Grande Dourados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ffff"/>
              </a:solidFill>
              <a:latin typeface="Arial"/>
            </a:rPr>
            <a:t>Pró-Reitoria de Avaliação Institucional e Planejamento - PROAP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ffff"/>
              </a:solidFill>
              <a:latin typeface="Arial"/>
            </a:rPr>
            <a:t>Coordenadoria de Planejamento Institucional e Avaliação - COPLAN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cc00"/>
              </a:solidFill>
              <a:latin typeface="Arial"/>
            </a:rPr>
            <a:t>Relatório de Indicadores  - PROGRAD -  Programa de Monitoria - 2016/1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1000" spc="-1" strike="noStrike">
            <a:latin typeface="Times New Roman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22" displayName="Tabela22" ref="C10:V111" headerRowCount="1" totalsRowCount="0" totalsRowShown="0">
  <autoFilter ref="C10:V111"/>
  <tableColumns count="20">
    <tableColumn id="1" name="ANO_CONCESSÃO"/>
    <tableColumn id="2" name="SEMESTRE_CONCESSÃO"/>
    <tableColumn id="3" name="FACULDADE "/>
    <tableColumn id="4" name="CURSO DO MONITOR"/>
    <tableColumn id="5" name="NOME_ESTUDANTE"/>
    <tableColumn id="6" name="DISCIPLINA"/>
    <tableColumn id="7" name="CURSO SOLICITADO"/>
    <tableColumn id="8" name="ORIENTADOR"/>
    <tableColumn id="9" name="EDITAL/PROGRAD"/>
    <tableColumn id="10" name="PROGRAMA"/>
    <tableColumn id="11" name="BOLSISTA "/>
    <tableColumn id="12" name="DATA_ÍNICIO"/>
    <tableColumn id="13" name="DATA TÉRMINO"/>
    <tableColumn id="14" name="STATUS"/>
    <tableColumn id="15" name="DATA_DESLIGAMENTO"/>
    <tableColumn id="16" name="ENTREGOU O RELATÓRIO FINAL?"/>
    <tableColumn id="17" name="OBSERVAÇÕES"/>
    <tableColumn id="18" name="DIAS"/>
    <tableColumn id="19" name="semanas"/>
    <tableColumn id="20" name="Nº DE HORAS CERTIFICADO"/>
  </tableColumns>
</table>
</file>

<file path=xl/tables/table2.xml><?xml version="1.0" encoding="utf-8"?>
<table xmlns="http://schemas.openxmlformats.org/spreadsheetml/2006/main" id="2" name="Tabela2234" displayName="Tabela2234" ref="C10:V75" headerRowCount="1" totalsRowCount="0" totalsRowShown="0">
  <autoFilter ref="C10:V75"/>
  <tableColumns count="20">
    <tableColumn id="1" name="ANO_CONCESSÃO"/>
    <tableColumn id="2" name="SEMESTRE_CONCESSÃO"/>
    <tableColumn id="3" name="FACULDADE "/>
    <tableColumn id="4" name="CURSO DO MONITOR"/>
    <tableColumn id="5" name="NOME_ESTUDANTE"/>
    <tableColumn id="6" name="DISCIPLINA"/>
    <tableColumn id="7" name="CURSO SOLICITADO"/>
    <tableColumn id="8" name="ORIENTADOR"/>
    <tableColumn id="9" name="EDITAL/PROGRAD"/>
    <tableColumn id="10" name="PROGRAMA"/>
    <tableColumn id="11" name="BOLSISTA "/>
    <tableColumn id="12" name="DATA_ÍNICIO"/>
    <tableColumn id="13" name="DATA TÉRMINO"/>
    <tableColumn id="14" name="STATUS"/>
    <tableColumn id="15" name="DATA_DESLIGAMENTO"/>
    <tableColumn id="16" name="ENTREGOU O RELATÓRIO FINAL?"/>
    <tableColumn id="17" name="OBSERVAÇÕES"/>
    <tableColumn id="18" name="DIAS"/>
    <tableColumn id="19" name="semanas"/>
    <tableColumn id="20" name="Nº DE HORAS CERTIFICADO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2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34"/>
  <sheetViews>
    <sheetView showFormulas="false" showGridLines="false" showRowColHeaders="true" showZeros="true" rightToLeft="false" tabSelected="false" showOutlineSymbols="true" defaultGridColor="true" view="normal" topLeftCell="C49" colorId="64" zoomScale="100" zoomScaleNormal="100" zoomScalePageLayoutView="100" workbookViewId="0">
      <selection pane="topLeft" activeCell="N1" activeCellId="0" sqref="N1"/>
    </sheetView>
  </sheetViews>
  <sheetFormatPr defaultColWidth="9.06640625" defaultRowHeight="13.8" zeroHeight="false" outlineLevelRow="0" outlineLevelCol="0"/>
  <cols>
    <col collapsed="false" customWidth="true" hidden="false" outlineLevel="0" max="1" min="1" style="1" width="2.7"/>
    <col collapsed="false" customWidth="true" hidden="false" outlineLevel="0" max="2" min="2" style="2" width="1.47"/>
    <col collapsed="false" customWidth="true" hidden="false" outlineLevel="0" max="3" min="3" style="3" width="9.85"/>
    <col collapsed="false" customWidth="true" hidden="false" outlineLevel="0" max="4" min="4" style="4" width="9.45"/>
    <col collapsed="false" customWidth="true" hidden="false" outlineLevel="0" max="5" min="5" style="5" width="10.12"/>
    <col collapsed="false" customWidth="true" hidden="false" outlineLevel="0" max="6" min="6" style="5" width="28.35"/>
    <col collapsed="false" customWidth="true" hidden="false" outlineLevel="0" max="7" min="7" style="5" width="42.93"/>
    <col collapsed="false" customWidth="true" hidden="false" outlineLevel="0" max="8" min="8" style="5" width="51.3"/>
    <col collapsed="false" customWidth="true" hidden="false" outlineLevel="0" max="9" min="9" style="5" width="31.59"/>
    <col collapsed="false" customWidth="true" hidden="false" outlineLevel="0" max="10" min="10" style="5" width="52.38"/>
    <col collapsed="false" customWidth="true" hidden="false" outlineLevel="0" max="11" min="11" style="6" width="13.77"/>
    <col collapsed="false" customWidth="true" hidden="false" outlineLevel="0" max="12" min="12" style="3" width="14.69"/>
    <col collapsed="false" customWidth="true" hidden="false" outlineLevel="0" max="14" min="13" style="3" width="15.53"/>
    <col collapsed="false" customWidth="true" hidden="false" outlineLevel="0" max="15" min="15" style="7" width="16.6"/>
    <col collapsed="false" customWidth="true" hidden="false" outlineLevel="0" max="16" min="16" style="3" width="16.6"/>
    <col collapsed="false" customWidth="true" hidden="false" outlineLevel="0" max="17" min="17" style="2" width="20.11"/>
    <col collapsed="false" customWidth="true" hidden="false" outlineLevel="0" max="19" min="18" style="8" width="22.28"/>
    <col collapsed="false" customWidth="true" hidden="false" outlineLevel="0" max="20" min="20" style="2" width="5.13"/>
    <col collapsed="false" customWidth="true" hidden="false" outlineLevel="0" max="21" min="21" style="2" width="9.32"/>
    <col collapsed="false" customWidth="true" hidden="false" outlineLevel="0" max="22" min="22" style="2" width="13.23"/>
    <col collapsed="false" customWidth="false" hidden="false" outlineLevel="0" max="23" min="23" style="2" width="9.05"/>
    <col collapsed="false" customWidth="true" hidden="false" outlineLevel="0" max="24" min="24" style="2" width="2.7"/>
    <col collapsed="false" customWidth="false" hidden="false" outlineLevel="0" max="1021" min="25" style="2" width="9.05"/>
    <col collapsed="false" customWidth="true" hidden="false" outlineLevel="0" max="1024" min="1022" style="0" width="11.52"/>
  </cols>
  <sheetData>
    <row r="1" s="1" customFormat="true" ht="13.8" hidden="false" customHeight="false" outlineLevel="0" collapsed="false">
      <c r="A1" s="0"/>
      <c r="C1" s="9"/>
      <c r="D1" s="0"/>
      <c r="E1" s="0"/>
      <c r="F1" s="0"/>
      <c r="G1" s="0"/>
      <c r="H1" s="0"/>
      <c r="I1" s="0"/>
      <c r="J1" s="0"/>
      <c r="K1" s="0"/>
      <c r="L1" s="9"/>
      <c r="M1" s="9"/>
      <c r="N1" s="9"/>
      <c r="O1" s="10"/>
      <c r="P1" s="9"/>
      <c r="R1" s="11"/>
      <c r="S1" s="11"/>
      <c r="AMH1" s="0"/>
      <c r="AMI1" s="0"/>
      <c r="AMJ1" s="0"/>
    </row>
    <row r="2" s="12" customFormat="true" ht="19.5" hidden="false" customHeight="true" outlineLevel="0" collapsed="false">
      <c r="A2" s="0"/>
      <c r="AMH2" s="0"/>
      <c r="AMI2" s="0"/>
      <c r="AMJ2" s="0"/>
    </row>
    <row r="3" s="12" customFormat="true" ht="19.5" hidden="false" customHeight="true" outlineLevel="0" collapsed="false">
      <c r="A3" s="0"/>
      <c r="AMH3" s="0"/>
      <c r="AMI3" s="0"/>
      <c r="AMJ3" s="0"/>
    </row>
    <row r="4" s="12" customFormat="true" ht="19.5" hidden="false" customHeight="true" outlineLevel="0" collapsed="false">
      <c r="A4" s="0"/>
      <c r="AMH4" s="0"/>
      <c r="AMI4" s="0"/>
      <c r="AMJ4" s="0"/>
    </row>
    <row r="5" customFormat="false" ht="13.8" hidden="false" customHeight="false" outlineLevel="0" collapsed="false">
      <c r="A5" s="0"/>
      <c r="B5" s="13"/>
      <c r="C5" s="14"/>
      <c r="D5" s="15"/>
      <c r="E5" s="16"/>
      <c r="F5" s="17" t="s">
        <v>0</v>
      </c>
      <c r="G5" s="16"/>
      <c r="H5" s="16"/>
      <c r="I5" s="16"/>
      <c r="J5" s="16"/>
      <c r="K5" s="18"/>
      <c r="L5" s="14"/>
      <c r="M5" s="14"/>
      <c r="N5" s="14"/>
      <c r="O5" s="19"/>
      <c r="P5" s="14"/>
      <c r="Q5" s="13"/>
      <c r="R5" s="20"/>
      <c r="S5" s="20"/>
      <c r="T5" s="13"/>
      <c r="U5" s="13"/>
      <c r="V5" s="13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</row>
    <row r="6" customFormat="false" ht="13.8" hidden="false" customHeight="fals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</row>
    <row r="9" customFormat="false" ht="15" hidden="false" customHeight="false" outlineLevel="0" collapsed="false">
      <c r="A9" s="0"/>
      <c r="B9" s="0"/>
      <c r="C9" s="21" t="s">
        <v>1</v>
      </c>
      <c r="D9" s="22"/>
      <c r="E9" s="0"/>
      <c r="F9" s="23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</row>
    <row r="10" s="5" customFormat="true" ht="46.5" hidden="false" customHeight="true" outlineLevel="0" collapsed="false">
      <c r="A10" s="24"/>
      <c r="B10" s="25"/>
      <c r="C10" s="26" t="s">
        <v>2</v>
      </c>
      <c r="D10" s="26" t="s">
        <v>3</v>
      </c>
      <c r="E10" s="27" t="s">
        <v>4</v>
      </c>
      <c r="F10" s="27" t="s">
        <v>5</v>
      </c>
      <c r="G10" s="27" t="s">
        <v>6</v>
      </c>
      <c r="H10" s="27" t="s">
        <v>7</v>
      </c>
      <c r="I10" s="27" t="s">
        <v>8</v>
      </c>
      <c r="J10" s="26" t="s">
        <v>9</v>
      </c>
      <c r="K10" s="28" t="s">
        <v>10</v>
      </c>
      <c r="L10" s="26" t="s">
        <v>11</v>
      </c>
      <c r="M10" s="26" t="s">
        <v>12</v>
      </c>
      <c r="N10" s="26" t="s">
        <v>13</v>
      </c>
      <c r="O10" s="29" t="s">
        <v>14</v>
      </c>
      <c r="P10" s="26" t="s">
        <v>15</v>
      </c>
      <c r="Q10" s="30" t="s">
        <v>16</v>
      </c>
      <c r="R10" s="30" t="s">
        <v>17</v>
      </c>
      <c r="S10" s="27" t="s">
        <v>18</v>
      </c>
      <c r="T10" s="31" t="s">
        <v>19</v>
      </c>
      <c r="U10" s="31" t="s">
        <v>20</v>
      </c>
      <c r="V10" s="31" t="s">
        <v>21</v>
      </c>
      <c r="AMH10" s="0"/>
      <c r="AMI10" s="0"/>
      <c r="AMJ10" s="0"/>
    </row>
    <row r="11" customFormat="false" ht="15" hidden="false" customHeight="true" outlineLevel="0" collapsed="false">
      <c r="A11" s="0"/>
      <c r="B11" s="0"/>
      <c r="C11" s="32" t="n">
        <v>2016</v>
      </c>
      <c r="D11" s="33" t="n">
        <v>1</v>
      </c>
      <c r="E11" s="34" t="s">
        <v>22</v>
      </c>
      <c r="F11" s="35" t="s">
        <v>23</v>
      </c>
      <c r="G11" s="36" t="s">
        <v>24</v>
      </c>
      <c r="H11" s="34" t="s">
        <v>25</v>
      </c>
      <c r="I11" s="34" t="s">
        <v>23</v>
      </c>
      <c r="J11" s="34" t="s">
        <v>26</v>
      </c>
      <c r="K11" s="37" t="s">
        <v>27</v>
      </c>
      <c r="L11" s="32" t="s">
        <v>28</v>
      </c>
      <c r="M11" s="38" t="s">
        <v>29</v>
      </c>
      <c r="N11" s="39" t="n">
        <v>42541</v>
      </c>
      <c r="O11" s="39" t="n">
        <v>42651</v>
      </c>
      <c r="P11" s="32" t="s">
        <v>30</v>
      </c>
      <c r="Q11" s="39"/>
      <c r="R11" s="39"/>
      <c r="S11" s="39"/>
      <c r="T11" s="40"/>
      <c r="U11" s="40"/>
      <c r="V11" s="4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</row>
    <row r="12" customFormat="false" ht="12.75" hidden="false" customHeight="true" outlineLevel="0" collapsed="false">
      <c r="A12" s="0"/>
      <c r="B12" s="0"/>
      <c r="C12" s="32" t="n">
        <v>2016</v>
      </c>
      <c r="D12" s="33" t="n">
        <v>1</v>
      </c>
      <c r="E12" s="34" t="s">
        <v>22</v>
      </c>
      <c r="F12" s="35" t="s">
        <v>31</v>
      </c>
      <c r="G12" s="35" t="s">
        <v>32</v>
      </c>
      <c r="H12" s="34" t="s">
        <v>33</v>
      </c>
      <c r="I12" s="34" t="s">
        <v>23</v>
      </c>
      <c r="J12" s="34" t="s">
        <v>34</v>
      </c>
      <c r="K12" s="37" t="s">
        <v>27</v>
      </c>
      <c r="L12" s="32" t="s">
        <v>28</v>
      </c>
      <c r="M12" s="38" t="s">
        <v>29</v>
      </c>
      <c r="N12" s="39" t="n">
        <v>42541</v>
      </c>
      <c r="O12" s="39" t="n">
        <v>42651</v>
      </c>
      <c r="P12" s="32" t="s">
        <v>30</v>
      </c>
      <c r="Q12" s="39"/>
      <c r="R12" s="39"/>
      <c r="S12" s="39"/>
      <c r="T12" s="40"/>
      <c r="U12" s="40"/>
      <c r="V12" s="4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</row>
    <row r="13" customFormat="false" ht="12.75" hidden="false" customHeight="true" outlineLevel="0" collapsed="false">
      <c r="A13" s="0"/>
      <c r="B13" s="0"/>
      <c r="C13" s="32" t="n">
        <v>2016</v>
      </c>
      <c r="D13" s="33" t="n">
        <v>1</v>
      </c>
      <c r="E13" s="34" t="s">
        <v>35</v>
      </c>
      <c r="F13" s="35" t="s">
        <v>36</v>
      </c>
      <c r="G13" s="35" t="s">
        <v>37</v>
      </c>
      <c r="H13" s="34" t="s">
        <v>38</v>
      </c>
      <c r="I13" s="34" t="s">
        <v>39</v>
      </c>
      <c r="J13" s="34" t="s">
        <v>40</v>
      </c>
      <c r="K13" s="37" t="s">
        <v>27</v>
      </c>
      <c r="L13" s="32" t="s">
        <v>28</v>
      </c>
      <c r="M13" s="38" t="s">
        <v>29</v>
      </c>
      <c r="N13" s="39" t="n">
        <v>42541</v>
      </c>
      <c r="O13" s="39" t="n">
        <v>42651</v>
      </c>
      <c r="P13" s="32" t="s">
        <v>30</v>
      </c>
      <c r="Q13" s="39"/>
      <c r="R13" s="39"/>
      <c r="S13" s="39"/>
      <c r="T13" s="40"/>
      <c r="U13" s="40"/>
      <c r="V13" s="4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</row>
    <row r="14" customFormat="false" ht="12.75" hidden="false" customHeight="true" outlineLevel="0" collapsed="false">
      <c r="A14" s="0"/>
      <c r="B14" s="0"/>
      <c r="C14" s="32" t="n">
        <v>2016</v>
      </c>
      <c r="D14" s="33" t="n">
        <v>1</v>
      </c>
      <c r="E14" s="34" t="s">
        <v>41</v>
      </c>
      <c r="F14" s="35" t="s">
        <v>42</v>
      </c>
      <c r="G14" s="35" t="s">
        <v>43</v>
      </c>
      <c r="H14" s="34" t="s">
        <v>44</v>
      </c>
      <c r="I14" s="34" t="s">
        <v>42</v>
      </c>
      <c r="J14" s="34" t="s">
        <v>45</v>
      </c>
      <c r="K14" s="37" t="s">
        <v>27</v>
      </c>
      <c r="L14" s="32" t="s">
        <v>28</v>
      </c>
      <c r="M14" s="38" t="s">
        <v>29</v>
      </c>
      <c r="N14" s="39" t="n">
        <v>42541</v>
      </c>
      <c r="O14" s="39" t="n">
        <v>42651</v>
      </c>
      <c r="P14" s="32" t="s">
        <v>30</v>
      </c>
      <c r="Q14" s="39"/>
      <c r="R14" s="39"/>
      <c r="S14" s="39"/>
      <c r="T14" s="40"/>
      <c r="U14" s="40"/>
      <c r="V14" s="4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</row>
    <row r="15" customFormat="false" ht="12.75" hidden="false" customHeight="true" outlineLevel="0" collapsed="false">
      <c r="A15" s="0"/>
      <c r="B15" s="0"/>
      <c r="C15" s="32" t="n">
        <v>2016</v>
      </c>
      <c r="D15" s="33" t="n">
        <v>1</v>
      </c>
      <c r="E15" s="34" t="s">
        <v>46</v>
      </c>
      <c r="F15" s="35" t="s">
        <v>47</v>
      </c>
      <c r="G15" s="35" t="s">
        <v>48</v>
      </c>
      <c r="H15" s="34" t="s">
        <v>49</v>
      </c>
      <c r="I15" s="34" t="s">
        <v>47</v>
      </c>
      <c r="J15" s="34" t="s">
        <v>50</v>
      </c>
      <c r="K15" s="37" t="s">
        <v>27</v>
      </c>
      <c r="L15" s="32" t="s">
        <v>28</v>
      </c>
      <c r="M15" s="38" t="s">
        <v>29</v>
      </c>
      <c r="N15" s="39" t="n">
        <v>42541</v>
      </c>
      <c r="O15" s="39" t="n">
        <v>42651</v>
      </c>
      <c r="P15" s="32" t="s">
        <v>30</v>
      </c>
      <c r="Q15" s="39"/>
      <c r="R15" s="39"/>
      <c r="S15" s="39"/>
      <c r="T15" s="40"/>
      <c r="U15" s="40"/>
      <c r="V15" s="4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</row>
    <row r="16" customFormat="false" ht="12.75" hidden="false" customHeight="true" outlineLevel="0" collapsed="false">
      <c r="A16" s="0"/>
      <c r="B16" s="0"/>
      <c r="C16" s="32" t="n">
        <v>2016</v>
      </c>
      <c r="D16" s="33" t="n">
        <v>1</v>
      </c>
      <c r="E16" s="34" t="s">
        <v>41</v>
      </c>
      <c r="F16" s="35" t="s">
        <v>51</v>
      </c>
      <c r="G16" s="35" t="s">
        <v>52</v>
      </c>
      <c r="H16" s="34" t="s">
        <v>53</v>
      </c>
      <c r="I16" s="34" t="s">
        <v>54</v>
      </c>
      <c r="J16" s="34" t="s">
        <v>55</v>
      </c>
      <c r="K16" s="37" t="s">
        <v>27</v>
      </c>
      <c r="L16" s="32" t="s">
        <v>28</v>
      </c>
      <c r="M16" s="38" t="s">
        <v>29</v>
      </c>
      <c r="N16" s="39" t="n">
        <v>42541</v>
      </c>
      <c r="O16" s="39" t="n">
        <v>42651</v>
      </c>
      <c r="P16" s="32" t="s">
        <v>30</v>
      </c>
      <c r="Q16" s="39"/>
      <c r="R16" s="39"/>
      <c r="S16" s="39"/>
      <c r="T16" s="40"/>
      <c r="U16" s="40"/>
      <c r="V16" s="4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</row>
    <row r="17" customFormat="false" ht="12.75" hidden="false" customHeight="true" outlineLevel="0" collapsed="false">
      <c r="A17" s="0"/>
      <c r="B17" s="0"/>
      <c r="C17" s="32" t="n">
        <v>2016</v>
      </c>
      <c r="D17" s="32" t="n">
        <v>1</v>
      </c>
      <c r="E17" s="34" t="s">
        <v>41</v>
      </c>
      <c r="F17" s="35" t="s">
        <v>54</v>
      </c>
      <c r="G17" s="35" t="s">
        <v>56</v>
      </c>
      <c r="H17" s="34" t="s">
        <v>57</v>
      </c>
      <c r="I17" s="34" t="s">
        <v>51</v>
      </c>
      <c r="J17" s="34" t="s">
        <v>58</v>
      </c>
      <c r="K17" s="37" t="s">
        <v>27</v>
      </c>
      <c r="L17" s="32" t="s">
        <v>28</v>
      </c>
      <c r="M17" s="38" t="s">
        <v>29</v>
      </c>
      <c r="N17" s="39" t="n">
        <v>42541</v>
      </c>
      <c r="O17" s="39" t="n">
        <v>42651</v>
      </c>
      <c r="P17" s="32" t="s">
        <v>30</v>
      </c>
      <c r="Q17" s="39"/>
      <c r="R17" s="39"/>
      <c r="S17" s="39"/>
      <c r="T17" s="40"/>
      <c r="U17" s="40"/>
      <c r="V17" s="4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</row>
    <row r="18" s="41" customFormat="true" ht="12.75" hidden="false" customHeight="true" outlineLevel="0" collapsed="false">
      <c r="C18" s="42" t="n">
        <v>2016</v>
      </c>
      <c r="D18" s="42" t="n">
        <v>1</v>
      </c>
      <c r="E18" s="43" t="s">
        <v>22</v>
      </c>
      <c r="F18" s="44" t="s">
        <v>23</v>
      </c>
      <c r="G18" s="44" t="s">
        <v>59</v>
      </c>
      <c r="H18" s="43" t="s">
        <v>60</v>
      </c>
      <c r="I18" s="43" t="s">
        <v>23</v>
      </c>
      <c r="J18" s="43" t="s">
        <v>61</v>
      </c>
      <c r="K18" s="45" t="s">
        <v>27</v>
      </c>
      <c r="L18" s="42" t="s">
        <v>28</v>
      </c>
      <c r="M18" s="46" t="s">
        <v>29</v>
      </c>
      <c r="N18" s="47" t="n">
        <v>42541</v>
      </c>
      <c r="O18" s="47" t="n">
        <v>42572</v>
      </c>
      <c r="P18" s="42" t="s">
        <v>62</v>
      </c>
      <c r="Q18" s="47" t="n">
        <v>42572</v>
      </c>
      <c r="R18" s="47"/>
      <c r="S18" s="47"/>
      <c r="T18" s="48"/>
      <c r="U18" s="48"/>
      <c r="V18" s="48"/>
      <c r="AMH18" s="0"/>
      <c r="AMI18" s="0"/>
      <c r="AMJ18" s="0"/>
    </row>
    <row r="19" customFormat="false" ht="12.75" hidden="false" customHeight="true" outlineLevel="0" collapsed="false">
      <c r="A19" s="0"/>
      <c r="B19" s="0"/>
      <c r="C19" s="32" t="n">
        <v>2016</v>
      </c>
      <c r="D19" s="32" t="n">
        <v>1</v>
      </c>
      <c r="E19" s="34" t="s">
        <v>63</v>
      </c>
      <c r="F19" s="35" t="s">
        <v>64</v>
      </c>
      <c r="G19" s="35" t="s">
        <v>65</v>
      </c>
      <c r="H19" s="34" t="s">
        <v>66</v>
      </c>
      <c r="I19" s="34" t="s">
        <v>67</v>
      </c>
      <c r="J19" s="34" t="s">
        <v>68</v>
      </c>
      <c r="K19" s="37" t="s">
        <v>27</v>
      </c>
      <c r="L19" s="32" t="s">
        <v>28</v>
      </c>
      <c r="M19" s="38" t="s">
        <v>29</v>
      </c>
      <c r="N19" s="39" t="n">
        <v>42541</v>
      </c>
      <c r="O19" s="39" t="n">
        <v>42651</v>
      </c>
      <c r="P19" s="32" t="s">
        <v>30</v>
      </c>
      <c r="Q19" s="39"/>
      <c r="R19" s="39"/>
      <c r="S19" s="39"/>
      <c r="T19" s="40"/>
      <c r="U19" s="40"/>
      <c r="V19" s="4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</row>
    <row r="20" customFormat="false" ht="13.8" hidden="false" customHeight="false" outlineLevel="0" collapsed="false">
      <c r="A20" s="0"/>
      <c r="B20" s="0"/>
      <c r="C20" s="32" t="n">
        <v>2016</v>
      </c>
      <c r="D20" s="32" t="n">
        <v>1</v>
      </c>
      <c r="E20" s="34" t="s">
        <v>41</v>
      </c>
      <c r="F20" s="35" t="s">
        <v>69</v>
      </c>
      <c r="G20" s="35" t="s">
        <v>70</v>
      </c>
      <c r="H20" s="34" t="s">
        <v>71</v>
      </c>
      <c r="I20" s="34" t="s">
        <v>72</v>
      </c>
      <c r="J20" s="34" t="s">
        <v>73</v>
      </c>
      <c r="K20" s="37" t="s">
        <v>27</v>
      </c>
      <c r="L20" s="32" t="s">
        <v>28</v>
      </c>
      <c r="M20" s="38" t="s">
        <v>29</v>
      </c>
      <c r="N20" s="39" t="n">
        <v>42541</v>
      </c>
      <c r="O20" s="39" t="n">
        <v>42651</v>
      </c>
      <c r="P20" s="32" t="s">
        <v>30</v>
      </c>
      <c r="Q20" s="39"/>
      <c r="R20" s="39"/>
      <c r="S20" s="39"/>
      <c r="T20" s="40"/>
      <c r="U20" s="40"/>
      <c r="V20" s="4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</row>
    <row r="21" customFormat="false" ht="12.75" hidden="false" customHeight="true" outlineLevel="0" collapsed="false">
      <c r="A21" s="0"/>
      <c r="B21" s="0"/>
      <c r="C21" s="32" t="n">
        <v>2016</v>
      </c>
      <c r="D21" s="32" t="n">
        <v>1</v>
      </c>
      <c r="E21" s="34" t="s">
        <v>41</v>
      </c>
      <c r="F21" s="35" t="s">
        <v>54</v>
      </c>
      <c r="G21" s="35" t="s">
        <v>74</v>
      </c>
      <c r="H21" s="34" t="s">
        <v>75</v>
      </c>
      <c r="I21" s="34" t="s">
        <v>76</v>
      </c>
      <c r="J21" s="34" t="s">
        <v>77</v>
      </c>
      <c r="K21" s="37" t="s">
        <v>27</v>
      </c>
      <c r="L21" s="32" t="s">
        <v>28</v>
      </c>
      <c r="M21" s="38" t="s">
        <v>29</v>
      </c>
      <c r="N21" s="39" t="n">
        <v>42541</v>
      </c>
      <c r="O21" s="39" t="n">
        <v>42651</v>
      </c>
      <c r="P21" s="32" t="s">
        <v>30</v>
      </c>
      <c r="Q21" s="39"/>
      <c r="R21" s="39"/>
      <c r="S21" s="39"/>
      <c r="T21" s="40"/>
      <c r="U21" s="40"/>
      <c r="V21" s="4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</row>
    <row r="22" customFormat="false" ht="12.75" hidden="false" customHeight="true" outlineLevel="0" collapsed="false">
      <c r="A22" s="0"/>
      <c r="B22" s="0"/>
      <c r="C22" s="32" t="n">
        <v>2016</v>
      </c>
      <c r="D22" s="32" t="n">
        <v>1</v>
      </c>
      <c r="E22" s="34" t="s">
        <v>63</v>
      </c>
      <c r="F22" s="35" t="s">
        <v>31</v>
      </c>
      <c r="G22" s="35" t="s">
        <v>78</v>
      </c>
      <c r="H22" s="34" t="s">
        <v>79</v>
      </c>
      <c r="I22" s="34" t="s">
        <v>31</v>
      </c>
      <c r="J22" s="34" t="s">
        <v>80</v>
      </c>
      <c r="K22" s="37" t="s">
        <v>27</v>
      </c>
      <c r="L22" s="32" t="s">
        <v>28</v>
      </c>
      <c r="M22" s="38" t="s">
        <v>29</v>
      </c>
      <c r="N22" s="39" t="n">
        <v>42541</v>
      </c>
      <c r="O22" s="39" t="n">
        <v>42651</v>
      </c>
      <c r="P22" s="32" t="s">
        <v>30</v>
      </c>
      <c r="Q22" s="39"/>
      <c r="R22" s="39"/>
      <c r="S22" s="39"/>
      <c r="T22" s="40"/>
      <c r="U22" s="40"/>
      <c r="V22" s="4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</row>
    <row r="23" customFormat="false" ht="13.8" hidden="false" customHeight="false" outlineLevel="0" collapsed="false">
      <c r="A23" s="0"/>
      <c r="B23" s="0"/>
      <c r="C23" s="32" t="n">
        <v>2016</v>
      </c>
      <c r="D23" s="32" t="n">
        <v>1</v>
      </c>
      <c r="E23" s="34" t="s">
        <v>41</v>
      </c>
      <c r="F23" s="35" t="s">
        <v>54</v>
      </c>
      <c r="G23" s="35" t="s">
        <v>81</v>
      </c>
      <c r="H23" s="34" t="s">
        <v>82</v>
      </c>
      <c r="I23" s="34" t="s">
        <v>54</v>
      </c>
      <c r="J23" s="34" t="s">
        <v>83</v>
      </c>
      <c r="K23" s="37" t="s">
        <v>27</v>
      </c>
      <c r="L23" s="32" t="s">
        <v>28</v>
      </c>
      <c r="M23" s="38" t="s">
        <v>29</v>
      </c>
      <c r="N23" s="39" t="n">
        <v>42541</v>
      </c>
      <c r="O23" s="39" t="n">
        <v>42651</v>
      </c>
      <c r="P23" s="32" t="s">
        <v>30</v>
      </c>
      <c r="Q23" s="39"/>
      <c r="R23" s="39"/>
      <c r="S23" s="39"/>
      <c r="T23" s="40"/>
      <c r="U23" s="40"/>
      <c r="V23" s="4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</row>
    <row r="24" customFormat="false" ht="13.8" hidden="false" customHeight="false" outlineLevel="0" collapsed="false">
      <c r="A24" s="0"/>
      <c r="B24" s="0"/>
      <c r="C24" s="32" t="n">
        <v>2016</v>
      </c>
      <c r="D24" s="32" t="n">
        <v>1</v>
      </c>
      <c r="E24" s="34" t="s">
        <v>84</v>
      </c>
      <c r="F24" s="35" t="s">
        <v>85</v>
      </c>
      <c r="G24" s="35" t="s">
        <v>86</v>
      </c>
      <c r="H24" s="34" t="s">
        <v>87</v>
      </c>
      <c r="I24" s="34" t="s">
        <v>85</v>
      </c>
      <c r="J24" s="34" t="s">
        <v>88</v>
      </c>
      <c r="K24" s="37" t="s">
        <v>27</v>
      </c>
      <c r="L24" s="32" t="s">
        <v>28</v>
      </c>
      <c r="M24" s="38" t="s">
        <v>29</v>
      </c>
      <c r="N24" s="39" t="n">
        <v>42541</v>
      </c>
      <c r="O24" s="39" t="n">
        <v>42651</v>
      </c>
      <c r="P24" s="32" t="s">
        <v>30</v>
      </c>
      <c r="Q24" s="39"/>
      <c r="R24" s="39"/>
      <c r="S24" s="39"/>
      <c r="T24" s="40"/>
      <c r="U24" s="40"/>
      <c r="V24" s="4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</row>
    <row r="25" customFormat="false" ht="12.75" hidden="false" customHeight="true" outlineLevel="0" collapsed="false">
      <c r="A25" s="0"/>
      <c r="B25" s="0"/>
      <c r="C25" s="32" t="n">
        <v>2016</v>
      </c>
      <c r="D25" s="32" t="n">
        <v>1</v>
      </c>
      <c r="E25" s="34" t="s">
        <v>41</v>
      </c>
      <c r="F25" s="35" t="s">
        <v>54</v>
      </c>
      <c r="G25" s="35" t="s">
        <v>89</v>
      </c>
      <c r="H25" s="34" t="s">
        <v>53</v>
      </c>
      <c r="I25" s="34" t="s">
        <v>51</v>
      </c>
      <c r="J25" s="34" t="s">
        <v>90</v>
      </c>
      <c r="K25" s="37" t="s">
        <v>27</v>
      </c>
      <c r="L25" s="32" t="s">
        <v>28</v>
      </c>
      <c r="M25" s="38" t="s">
        <v>29</v>
      </c>
      <c r="N25" s="39" t="n">
        <v>42541</v>
      </c>
      <c r="O25" s="39" t="n">
        <v>42651</v>
      </c>
      <c r="P25" s="32" t="s">
        <v>30</v>
      </c>
      <c r="Q25" s="39"/>
      <c r="R25" s="39"/>
      <c r="S25" s="39"/>
      <c r="T25" s="40"/>
      <c r="U25" s="40"/>
      <c r="V25" s="4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</row>
    <row r="26" customFormat="false" ht="13.8" hidden="false" customHeight="false" outlineLevel="0" collapsed="false">
      <c r="A26" s="0"/>
      <c r="B26" s="0"/>
      <c r="C26" s="32" t="n">
        <v>2016</v>
      </c>
      <c r="D26" s="32" t="n">
        <v>1</v>
      </c>
      <c r="E26" s="34" t="s">
        <v>22</v>
      </c>
      <c r="F26" s="35" t="s">
        <v>91</v>
      </c>
      <c r="G26" s="35" t="s">
        <v>92</v>
      </c>
      <c r="H26" s="34" t="s">
        <v>93</v>
      </c>
      <c r="I26" s="34" t="s">
        <v>91</v>
      </c>
      <c r="J26" s="34" t="s">
        <v>94</v>
      </c>
      <c r="K26" s="37" t="s">
        <v>27</v>
      </c>
      <c r="L26" s="32" t="s">
        <v>28</v>
      </c>
      <c r="M26" s="38" t="s">
        <v>29</v>
      </c>
      <c r="N26" s="39" t="n">
        <v>42551</v>
      </c>
      <c r="O26" s="39" t="n">
        <v>42651</v>
      </c>
      <c r="P26" s="32" t="s">
        <v>30</v>
      </c>
      <c r="Q26" s="39"/>
      <c r="R26" s="39"/>
      <c r="S26" s="39"/>
      <c r="T26" s="40"/>
      <c r="U26" s="40"/>
      <c r="V26" s="4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</row>
    <row r="27" s="41" customFormat="true" ht="13.8" hidden="false" customHeight="false" outlineLevel="0" collapsed="false">
      <c r="C27" s="42" t="n">
        <v>2016</v>
      </c>
      <c r="D27" s="49" t="n">
        <v>1</v>
      </c>
      <c r="E27" s="43" t="s">
        <v>95</v>
      </c>
      <c r="F27" s="44" t="s">
        <v>42</v>
      </c>
      <c r="G27" s="44" t="s">
        <v>96</v>
      </c>
      <c r="H27" s="43" t="s">
        <v>97</v>
      </c>
      <c r="I27" s="43" t="s">
        <v>42</v>
      </c>
      <c r="J27" s="43" t="s">
        <v>98</v>
      </c>
      <c r="K27" s="45" t="s">
        <v>27</v>
      </c>
      <c r="L27" s="42" t="s">
        <v>28</v>
      </c>
      <c r="M27" s="46" t="s">
        <v>29</v>
      </c>
      <c r="N27" s="47" t="n">
        <v>42541</v>
      </c>
      <c r="O27" s="47" t="n">
        <v>42593</v>
      </c>
      <c r="P27" s="42" t="s">
        <v>62</v>
      </c>
      <c r="Q27" s="47" t="n">
        <v>42593</v>
      </c>
      <c r="R27" s="47"/>
      <c r="S27" s="47" t="s">
        <v>99</v>
      </c>
      <c r="T27" s="48"/>
      <c r="U27" s="48"/>
      <c r="V27" s="48"/>
      <c r="AMH27" s="0"/>
      <c r="AMI27" s="0"/>
      <c r="AMJ27" s="0"/>
    </row>
    <row r="28" customFormat="false" ht="13.8" hidden="false" customHeight="false" outlineLevel="0" collapsed="false">
      <c r="A28" s="0"/>
      <c r="B28" s="0"/>
      <c r="C28" s="32" t="n">
        <v>2016</v>
      </c>
      <c r="D28" s="33" t="n">
        <v>1</v>
      </c>
      <c r="E28" s="34" t="s">
        <v>41</v>
      </c>
      <c r="F28" s="35" t="s">
        <v>54</v>
      </c>
      <c r="G28" s="35" t="s">
        <v>100</v>
      </c>
      <c r="H28" s="34" t="s">
        <v>101</v>
      </c>
      <c r="I28" s="34" t="s">
        <v>51</v>
      </c>
      <c r="J28" s="34" t="s">
        <v>102</v>
      </c>
      <c r="K28" s="37" t="s">
        <v>27</v>
      </c>
      <c r="L28" s="32" t="s">
        <v>28</v>
      </c>
      <c r="M28" s="38" t="s">
        <v>29</v>
      </c>
      <c r="N28" s="39" t="n">
        <v>42541</v>
      </c>
      <c r="O28" s="39" t="n">
        <v>42651</v>
      </c>
      <c r="P28" s="32" t="s">
        <v>30</v>
      </c>
      <c r="Q28" s="39"/>
      <c r="R28" s="39"/>
      <c r="S28" s="39"/>
      <c r="T28" s="40"/>
      <c r="U28" s="40"/>
      <c r="V28" s="4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</row>
    <row r="29" customFormat="false" ht="13.8" hidden="false" customHeight="false" outlineLevel="0" collapsed="false">
      <c r="A29" s="0"/>
      <c r="B29" s="0"/>
      <c r="C29" s="32" t="n">
        <v>2016</v>
      </c>
      <c r="D29" s="33" t="n">
        <v>1</v>
      </c>
      <c r="E29" s="34" t="s">
        <v>84</v>
      </c>
      <c r="F29" s="35" t="s">
        <v>103</v>
      </c>
      <c r="G29" s="35" t="s">
        <v>104</v>
      </c>
      <c r="H29" s="34" t="s">
        <v>105</v>
      </c>
      <c r="I29" s="34" t="s">
        <v>103</v>
      </c>
      <c r="J29" s="34" t="s">
        <v>106</v>
      </c>
      <c r="K29" s="37" t="s">
        <v>27</v>
      </c>
      <c r="L29" s="32" t="s">
        <v>28</v>
      </c>
      <c r="M29" s="38" t="s">
        <v>29</v>
      </c>
      <c r="N29" s="39" t="n">
        <v>42541</v>
      </c>
      <c r="O29" s="39" t="n">
        <v>42651</v>
      </c>
      <c r="P29" s="32" t="s">
        <v>30</v>
      </c>
      <c r="Q29" s="39"/>
      <c r="R29" s="39"/>
      <c r="S29" s="39"/>
      <c r="T29" s="40"/>
      <c r="U29" s="40"/>
      <c r="V29" s="4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</row>
    <row r="30" customFormat="false" ht="13.8" hidden="false" customHeight="false" outlineLevel="0" collapsed="false">
      <c r="A30" s="0"/>
      <c r="B30" s="0"/>
      <c r="C30" s="32" t="n">
        <v>2016</v>
      </c>
      <c r="D30" s="33" t="n">
        <v>1</v>
      </c>
      <c r="E30" s="34" t="s">
        <v>41</v>
      </c>
      <c r="F30" s="35" t="s">
        <v>107</v>
      </c>
      <c r="G30" s="35" t="s">
        <v>108</v>
      </c>
      <c r="H30" s="34" t="s">
        <v>109</v>
      </c>
      <c r="I30" s="34" t="s">
        <v>76</v>
      </c>
      <c r="J30" s="34" t="s">
        <v>110</v>
      </c>
      <c r="K30" s="37" t="s">
        <v>27</v>
      </c>
      <c r="L30" s="32" t="s">
        <v>28</v>
      </c>
      <c r="M30" s="38" t="s">
        <v>29</v>
      </c>
      <c r="N30" s="39" t="n">
        <v>42541</v>
      </c>
      <c r="O30" s="39" t="n">
        <v>42651</v>
      </c>
      <c r="P30" s="32" t="s">
        <v>30</v>
      </c>
      <c r="Q30" s="39"/>
      <c r="R30" s="39"/>
      <c r="S30" s="39"/>
      <c r="T30" s="40"/>
      <c r="U30" s="40"/>
      <c r="V30" s="4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</row>
    <row r="31" customFormat="false" ht="13.8" hidden="false" customHeight="false" outlineLevel="0" collapsed="false">
      <c r="A31" s="0"/>
      <c r="B31" s="0"/>
      <c r="C31" s="32" t="n">
        <v>2016</v>
      </c>
      <c r="D31" s="33" t="n">
        <v>1</v>
      </c>
      <c r="E31" s="34" t="s">
        <v>22</v>
      </c>
      <c r="F31" s="35" t="s">
        <v>91</v>
      </c>
      <c r="G31" s="35" t="s">
        <v>111</v>
      </c>
      <c r="H31" s="34" t="s">
        <v>112</v>
      </c>
      <c r="I31" s="34" t="s">
        <v>91</v>
      </c>
      <c r="J31" s="34" t="s">
        <v>113</v>
      </c>
      <c r="K31" s="37" t="s">
        <v>27</v>
      </c>
      <c r="L31" s="32" t="s">
        <v>28</v>
      </c>
      <c r="M31" s="38" t="s">
        <v>29</v>
      </c>
      <c r="N31" s="39" t="n">
        <v>42541</v>
      </c>
      <c r="O31" s="39" t="n">
        <v>42651</v>
      </c>
      <c r="P31" s="32" t="s">
        <v>30</v>
      </c>
      <c r="Q31" s="39"/>
      <c r="R31" s="39"/>
      <c r="S31" s="39"/>
      <c r="T31" s="40"/>
      <c r="U31" s="40"/>
      <c r="V31" s="4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</row>
    <row r="32" customFormat="false" ht="12.75" hidden="false" customHeight="true" outlineLevel="0" collapsed="false">
      <c r="A32" s="0"/>
      <c r="B32" s="0"/>
      <c r="C32" s="32" t="n">
        <v>2016</v>
      </c>
      <c r="D32" s="33" t="n">
        <v>1</v>
      </c>
      <c r="E32" s="34" t="s">
        <v>41</v>
      </c>
      <c r="F32" s="35" t="s">
        <v>51</v>
      </c>
      <c r="G32" s="50" t="s">
        <v>114</v>
      </c>
      <c r="H32" s="34" t="s">
        <v>115</v>
      </c>
      <c r="I32" s="34" t="s">
        <v>51</v>
      </c>
      <c r="J32" s="34" t="s">
        <v>116</v>
      </c>
      <c r="K32" s="37" t="s">
        <v>27</v>
      </c>
      <c r="L32" s="32" t="s">
        <v>28</v>
      </c>
      <c r="M32" s="38" t="s">
        <v>29</v>
      </c>
      <c r="N32" s="39" t="n">
        <v>42541</v>
      </c>
      <c r="O32" s="39" t="n">
        <v>42651</v>
      </c>
      <c r="P32" s="32" t="s">
        <v>30</v>
      </c>
      <c r="Q32" s="39"/>
      <c r="R32" s="39"/>
      <c r="S32" s="39"/>
      <c r="T32" s="40"/>
      <c r="U32" s="40"/>
      <c r="V32" s="4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</row>
    <row r="33" customFormat="false" ht="13.8" hidden="false" customHeight="false" outlineLevel="0" collapsed="false">
      <c r="A33" s="0"/>
      <c r="B33" s="0"/>
      <c r="C33" s="32" t="n">
        <v>2016</v>
      </c>
      <c r="D33" s="33" t="n">
        <v>1</v>
      </c>
      <c r="E33" s="34" t="s">
        <v>63</v>
      </c>
      <c r="F33" s="35" t="s">
        <v>31</v>
      </c>
      <c r="G33" s="36" t="s">
        <v>117</v>
      </c>
      <c r="H33" s="34" t="s">
        <v>118</v>
      </c>
      <c r="I33" s="34" t="s">
        <v>31</v>
      </c>
      <c r="J33" s="34" t="s">
        <v>119</v>
      </c>
      <c r="K33" s="37" t="s">
        <v>27</v>
      </c>
      <c r="L33" s="32" t="s">
        <v>28</v>
      </c>
      <c r="M33" s="38" t="s">
        <v>29</v>
      </c>
      <c r="N33" s="39" t="n">
        <v>42541</v>
      </c>
      <c r="O33" s="39" t="n">
        <v>42651</v>
      </c>
      <c r="P33" s="32" t="s">
        <v>30</v>
      </c>
      <c r="Q33" s="39"/>
      <c r="R33" s="39"/>
      <c r="S33" s="39"/>
      <c r="T33" s="40"/>
      <c r="U33" s="40"/>
      <c r="V33" s="4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</row>
    <row r="34" customFormat="false" ht="15" hidden="false" customHeight="true" outlineLevel="0" collapsed="false">
      <c r="A34" s="0"/>
      <c r="B34" s="0"/>
      <c r="C34" s="32" t="n">
        <v>2016</v>
      </c>
      <c r="D34" s="33" t="n">
        <v>1</v>
      </c>
      <c r="E34" s="34" t="s">
        <v>35</v>
      </c>
      <c r="F34" s="35" t="s">
        <v>36</v>
      </c>
      <c r="G34" s="50" t="s">
        <v>120</v>
      </c>
      <c r="H34" s="34" t="s">
        <v>121</v>
      </c>
      <c r="I34" s="34" t="s">
        <v>39</v>
      </c>
      <c r="J34" s="34" t="s">
        <v>122</v>
      </c>
      <c r="K34" s="37" t="s">
        <v>27</v>
      </c>
      <c r="L34" s="32" t="s">
        <v>28</v>
      </c>
      <c r="M34" s="38" t="s">
        <v>29</v>
      </c>
      <c r="N34" s="39" t="n">
        <v>42541</v>
      </c>
      <c r="O34" s="39" t="n">
        <v>42651</v>
      </c>
      <c r="P34" s="32" t="s">
        <v>30</v>
      </c>
      <c r="Q34" s="39"/>
      <c r="R34" s="39"/>
      <c r="S34" s="39"/>
      <c r="T34" s="40"/>
      <c r="U34" s="40"/>
      <c r="V34" s="4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</row>
    <row r="35" customFormat="false" ht="15" hidden="false" customHeight="true" outlineLevel="0" collapsed="false">
      <c r="A35" s="0"/>
      <c r="B35" s="0"/>
      <c r="C35" s="32" t="n">
        <v>2016</v>
      </c>
      <c r="D35" s="33" t="n">
        <v>1</v>
      </c>
      <c r="E35" s="34" t="s">
        <v>41</v>
      </c>
      <c r="F35" s="35" t="s">
        <v>76</v>
      </c>
      <c r="G35" s="35" t="s">
        <v>123</v>
      </c>
      <c r="H35" s="34" t="s">
        <v>124</v>
      </c>
      <c r="I35" s="34" t="s">
        <v>76</v>
      </c>
      <c r="J35" s="34" t="s">
        <v>125</v>
      </c>
      <c r="K35" s="37" t="s">
        <v>27</v>
      </c>
      <c r="L35" s="32" t="s">
        <v>28</v>
      </c>
      <c r="M35" s="38" t="s">
        <v>29</v>
      </c>
      <c r="N35" s="39" t="n">
        <v>42541</v>
      </c>
      <c r="O35" s="39" t="n">
        <v>42651</v>
      </c>
      <c r="P35" s="32" t="s">
        <v>30</v>
      </c>
      <c r="Q35" s="39"/>
      <c r="R35" s="39"/>
      <c r="S35" s="39"/>
      <c r="T35" s="40"/>
      <c r="U35" s="40"/>
      <c r="V35" s="4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</row>
    <row r="36" customFormat="false" ht="13.8" hidden="false" customHeight="false" outlineLevel="0" collapsed="false">
      <c r="A36" s="0"/>
      <c r="B36" s="0"/>
      <c r="C36" s="32" t="n">
        <v>2016</v>
      </c>
      <c r="D36" s="33" t="n">
        <v>1</v>
      </c>
      <c r="E36" s="34" t="s">
        <v>126</v>
      </c>
      <c r="F36" s="35" t="s">
        <v>127</v>
      </c>
      <c r="G36" s="35" t="s">
        <v>128</v>
      </c>
      <c r="H36" s="34" t="s">
        <v>129</v>
      </c>
      <c r="I36" s="34" t="s">
        <v>127</v>
      </c>
      <c r="J36" s="34" t="s">
        <v>130</v>
      </c>
      <c r="K36" s="37" t="s">
        <v>27</v>
      </c>
      <c r="L36" s="32" t="s">
        <v>28</v>
      </c>
      <c r="M36" s="38" t="s">
        <v>29</v>
      </c>
      <c r="N36" s="39" t="n">
        <v>42541</v>
      </c>
      <c r="O36" s="39" t="n">
        <v>42651</v>
      </c>
      <c r="P36" s="32" t="s">
        <v>30</v>
      </c>
      <c r="Q36" s="39"/>
      <c r="R36" s="39"/>
      <c r="S36" s="39"/>
      <c r="T36" s="40"/>
      <c r="U36" s="40"/>
      <c r="V36" s="4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</row>
    <row r="37" customFormat="false" ht="13.8" hidden="false" customHeight="false" outlineLevel="0" collapsed="false">
      <c r="A37" s="0"/>
      <c r="B37" s="0"/>
      <c r="C37" s="32" t="n">
        <v>2016</v>
      </c>
      <c r="D37" s="33" t="n">
        <v>1</v>
      </c>
      <c r="E37" s="34" t="s">
        <v>131</v>
      </c>
      <c r="F37" s="35" t="s">
        <v>132</v>
      </c>
      <c r="G37" s="35" t="s">
        <v>133</v>
      </c>
      <c r="H37" s="34" t="s">
        <v>134</v>
      </c>
      <c r="I37" s="34" t="s">
        <v>132</v>
      </c>
      <c r="J37" s="34" t="s">
        <v>135</v>
      </c>
      <c r="K37" s="37" t="s">
        <v>27</v>
      </c>
      <c r="L37" s="32" t="s">
        <v>28</v>
      </c>
      <c r="M37" s="38" t="s">
        <v>29</v>
      </c>
      <c r="N37" s="39" t="n">
        <v>42541</v>
      </c>
      <c r="O37" s="39" t="n">
        <v>42651</v>
      </c>
      <c r="P37" s="32" t="s">
        <v>30</v>
      </c>
      <c r="Q37" s="39"/>
      <c r="R37" s="39"/>
      <c r="S37" s="39"/>
      <c r="T37" s="40"/>
      <c r="U37" s="40"/>
      <c r="V37" s="4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</row>
    <row r="38" customFormat="false" ht="13.8" hidden="false" customHeight="false" outlineLevel="0" collapsed="false">
      <c r="A38" s="0"/>
      <c r="B38" s="0"/>
      <c r="C38" s="32" t="n">
        <v>2016</v>
      </c>
      <c r="D38" s="33" t="n">
        <v>1</v>
      </c>
      <c r="E38" s="34" t="s">
        <v>95</v>
      </c>
      <c r="F38" s="35" t="s">
        <v>42</v>
      </c>
      <c r="G38" s="35" t="s">
        <v>136</v>
      </c>
      <c r="H38" s="34" t="s">
        <v>137</v>
      </c>
      <c r="I38" s="34" t="s">
        <v>42</v>
      </c>
      <c r="J38" s="34" t="s">
        <v>138</v>
      </c>
      <c r="K38" s="37" t="s">
        <v>27</v>
      </c>
      <c r="L38" s="32" t="s">
        <v>28</v>
      </c>
      <c r="M38" s="38" t="s">
        <v>29</v>
      </c>
      <c r="N38" s="39" t="n">
        <v>42541</v>
      </c>
      <c r="O38" s="39" t="n">
        <v>42651</v>
      </c>
      <c r="P38" s="32" t="s">
        <v>30</v>
      </c>
      <c r="Q38" s="39"/>
      <c r="R38" s="39"/>
      <c r="S38" s="39"/>
      <c r="T38" s="40"/>
      <c r="U38" s="40"/>
      <c r="V38" s="4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</row>
    <row r="39" customFormat="false" ht="13.8" hidden="false" customHeight="false" outlineLevel="0" collapsed="false">
      <c r="A39" s="0"/>
      <c r="B39" s="0"/>
      <c r="C39" s="32" t="n">
        <v>2016</v>
      </c>
      <c r="D39" s="33" t="n">
        <v>1</v>
      </c>
      <c r="E39" s="34" t="s">
        <v>41</v>
      </c>
      <c r="F39" s="51" t="s">
        <v>76</v>
      </c>
      <c r="G39" s="35" t="s">
        <v>139</v>
      </c>
      <c r="H39" s="34" t="s">
        <v>140</v>
      </c>
      <c r="I39" s="34" t="s">
        <v>76</v>
      </c>
      <c r="J39" s="34" t="s">
        <v>125</v>
      </c>
      <c r="K39" s="37" t="s">
        <v>27</v>
      </c>
      <c r="L39" s="32" t="s">
        <v>28</v>
      </c>
      <c r="M39" s="38" t="s">
        <v>29</v>
      </c>
      <c r="N39" s="39" t="n">
        <v>42541</v>
      </c>
      <c r="O39" s="39" t="n">
        <v>42651</v>
      </c>
      <c r="P39" s="32" t="s">
        <v>30</v>
      </c>
      <c r="Q39" s="39"/>
      <c r="R39" s="39"/>
      <c r="S39" s="39"/>
      <c r="T39" s="40"/>
      <c r="U39" s="40"/>
      <c r="V39" s="4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</row>
    <row r="40" customFormat="false" ht="13.8" hidden="false" customHeight="false" outlineLevel="0" collapsed="false">
      <c r="A40" s="0"/>
      <c r="B40" s="0"/>
      <c r="C40" s="32" t="n">
        <v>2016</v>
      </c>
      <c r="D40" s="32" t="n">
        <v>1</v>
      </c>
      <c r="E40" s="34" t="s">
        <v>46</v>
      </c>
      <c r="F40" s="35" t="s">
        <v>141</v>
      </c>
      <c r="G40" s="35" t="s">
        <v>142</v>
      </c>
      <c r="H40" s="34" t="s">
        <v>143</v>
      </c>
      <c r="I40" s="34" t="s">
        <v>47</v>
      </c>
      <c r="J40" s="34" t="s">
        <v>144</v>
      </c>
      <c r="K40" s="37" t="s">
        <v>27</v>
      </c>
      <c r="L40" s="32" t="s">
        <v>28</v>
      </c>
      <c r="M40" s="38" t="s">
        <v>29</v>
      </c>
      <c r="N40" s="39" t="n">
        <v>42541</v>
      </c>
      <c r="O40" s="39" t="n">
        <v>42651</v>
      </c>
      <c r="P40" s="32" t="s">
        <v>30</v>
      </c>
      <c r="Q40" s="39"/>
      <c r="R40" s="39"/>
      <c r="S40" s="39"/>
      <c r="T40" s="40"/>
      <c r="U40" s="40"/>
      <c r="V40" s="4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</row>
    <row r="41" customFormat="false" ht="13.8" hidden="false" customHeight="false" outlineLevel="0" collapsed="false">
      <c r="A41" s="0"/>
      <c r="B41" s="0"/>
      <c r="C41" s="32" t="n">
        <v>2016</v>
      </c>
      <c r="D41" s="33" t="n">
        <v>1</v>
      </c>
      <c r="E41" s="34" t="s">
        <v>41</v>
      </c>
      <c r="F41" s="35" t="s">
        <v>145</v>
      </c>
      <c r="G41" s="35" t="s">
        <v>146</v>
      </c>
      <c r="H41" s="34" t="s">
        <v>147</v>
      </c>
      <c r="I41" s="34" t="s">
        <v>148</v>
      </c>
      <c r="J41" s="34" t="s">
        <v>149</v>
      </c>
      <c r="K41" s="37" t="s">
        <v>27</v>
      </c>
      <c r="L41" s="32" t="s">
        <v>28</v>
      </c>
      <c r="M41" s="38" t="s">
        <v>29</v>
      </c>
      <c r="N41" s="39" t="n">
        <v>42541</v>
      </c>
      <c r="O41" s="39" t="n">
        <v>42651</v>
      </c>
      <c r="P41" s="32" t="s">
        <v>30</v>
      </c>
      <c r="Q41" s="39"/>
      <c r="R41" s="39"/>
      <c r="S41" s="39"/>
      <c r="T41" s="40"/>
      <c r="U41" s="40"/>
      <c r="V41" s="4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</row>
    <row r="42" customFormat="false" ht="15" hidden="false" customHeight="true" outlineLevel="0" collapsed="false">
      <c r="A42" s="0"/>
      <c r="B42" s="0"/>
      <c r="C42" s="32" t="n">
        <v>2016</v>
      </c>
      <c r="D42" s="33" t="n">
        <v>1</v>
      </c>
      <c r="E42" s="34" t="s">
        <v>46</v>
      </c>
      <c r="F42" s="35" t="s">
        <v>47</v>
      </c>
      <c r="G42" s="52" t="s">
        <v>150</v>
      </c>
      <c r="H42" s="34" t="s">
        <v>151</v>
      </c>
      <c r="I42" s="34" t="s">
        <v>47</v>
      </c>
      <c r="J42" s="34" t="s">
        <v>152</v>
      </c>
      <c r="K42" s="37" t="s">
        <v>27</v>
      </c>
      <c r="L42" s="32" t="s">
        <v>28</v>
      </c>
      <c r="M42" s="38" t="s">
        <v>29</v>
      </c>
      <c r="N42" s="39" t="n">
        <v>42541</v>
      </c>
      <c r="O42" s="39" t="n">
        <v>42651</v>
      </c>
      <c r="P42" s="32" t="s">
        <v>30</v>
      </c>
      <c r="Q42" s="39"/>
      <c r="R42" s="39"/>
      <c r="S42" s="39"/>
      <c r="T42" s="40"/>
      <c r="U42" s="40"/>
      <c r="V42" s="4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</row>
    <row r="43" customFormat="false" ht="15" hidden="false" customHeight="true" outlineLevel="0" collapsed="false">
      <c r="A43" s="0"/>
      <c r="B43" s="0"/>
      <c r="C43" s="32" t="n">
        <v>2016</v>
      </c>
      <c r="D43" s="33" t="n">
        <v>1</v>
      </c>
      <c r="E43" s="34" t="s">
        <v>46</v>
      </c>
      <c r="F43" s="35" t="s">
        <v>47</v>
      </c>
      <c r="G43" s="35" t="s">
        <v>153</v>
      </c>
      <c r="H43" s="34" t="s">
        <v>154</v>
      </c>
      <c r="I43" s="34" t="s">
        <v>47</v>
      </c>
      <c r="J43" s="34" t="s">
        <v>155</v>
      </c>
      <c r="K43" s="37" t="s">
        <v>27</v>
      </c>
      <c r="L43" s="32" t="s">
        <v>28</v>
      </c>
      <c r="M43" s="38" t="s">
        <v>29</v>
      </c>
      <c r="N43" s="39" t="n">
        <v>42541</v>
      </c>
      <c r="O43" s="39" t="n">
        <v>42651</v>
      </c>
      <c r="P43" s="32" t="s">
        <v>30</v>
      </c>
      <c r="Q43" s="39"/>
      <c r="R43" s="39"/>
      <c r="S43" s="39"/>
      <c r="T43" s="40"/>
      <c r="U43" s="40"/>
      <c r="V43" s="4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</row>
    <row r="44" customFormat="false" ht="15" hidden="false" customHeight="true" outlineLevel="0" collapsed="false">
      <c r="A44" s="0"/>
      <c r="B44" s="0"/>
      <c r="C44" s="32" t="n">
        <v>2016</v>
      </c>
      <c r="D44" s="33" t="n">
        <v>1</v>
      </c>
      <c r="E44" s="34" t="s">
        <v>84</v>
      </c>
      <c r="F44" s="35" t="s">
        <v>85</v>
      </c>
      <c r="G44" s="35" t="s">
        <v>156</v>
      </c>
      <c r="H44" s="34" t="s">
        <v>157</v>
      </c>
      <c r="I44" s="34" t="s">
        <v>158</v>
      </c>
      <c r="J44" s="34" t="s">
        <v>159</v>
      </c>
      <c r="K44" s="37" t="s">
        <v>27</v>
      </c>
      <c r="L44" s="32" t="s">
        <v>28</v>
      </c>
      <c r="M44" s="38" t="s">
        <v>29</v>
      </c>
      <c r="N44" s="39" t="n">
        <v>42541</v>
      </c>
      <c r="O44" s="39" t="n">
        <v>42651</v>
      </c>
      <c r="P44" s="32" t="s">
        <v>30</v>
      </c>
      <c r="Q44" s="39"/>
      <c r="R44" s="39"/>
      <c r="S44" s="39"/>
      <c r="T44" s="40"/>
      <c r="U44" s="40"/>
      <c r="V44" s="4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</row>
    <row r="45" customFormat="false" ht="13.8" hidden="false" customHeight="false" outlineLevel="0" collapsed="false">
      <c r="A45" s="0"/>
      <c r="B45" s="0"/>
      <c r="C45" s="32" t="n">
        <v>2016</v>
      </c>
      <c r="D45" s="33" t="n">
        <v>1</v>
      </c>
      <c r="E45" s="34" t="s">
        <v>41</v>
      </c>
      <c r="F45" s="35" t="s">
        <v>69</v>
      </c>
      <c r="G45" s="35" t="s">
        <v>160</v>
      </c>
      <c r="H45" s="34" t="s">
        <v>161</v>
      </c>
      <c r="I45" s="34" t="s">
        <v>69</v>
      </c>
      <c r="J45" s="34" t="s">
        <v>162</v>
      </c>
      <c r="K45" s="37" t="s">
        <v>27</v>
      </c>
      <c r="L45" s="32" t="s">
        <v>28</v>
      </c>
      <c r="M45" s="38" t="s">
        <v>29</v>
      </c>
      <c r="N45" s="39" t="n">
        <v>42541</v>
      </c>
      <c r="O45" s="39" t="n">
        <v>42651</v>
      </c>
      <c r="P45" s="32" t="s">
        <v>30</v>
      </c>
      <c r="Q45" s="39"/>
      <c r="R45" s="39"/>
      <c r="S45" s="39"/>
      <c r="T45" s="40"/>
      <c r="U45" s="40"/>
      <c r="V45" s="4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</row>
    <row r="46" customFormat="false" ht="13.8" hidden="false" customHeight="false" outlineLevel="0" collapsed="false">
      <c r="A46" s="0"/>
      <c r="B46" s="0"/>
      <c r="C46" s="32" t="n">
        <v>2016</v>
      </c>
      <c r="D46" s="33" t="n">
        <v>1</v>
      </c>
      <c r="E46" s="34" t="s">
        <v>63</v>
      </c>
      <c r="F46" s="35" t="s">
        <v>31</v>
      </c>
      <c r="G46" s="35" t="s">
        <v>163</v>
      </c>
      <c r="H46" s="34" t="s">
        <v>164</v>
      </c>
      <c r="I46" s="34" t="s">
        <v>31</v>
      </c>
      <c r="J46" s="34" t="s">
        <v>165</v>
      </c>
      <c r="K46" s="37" t="s">
        <v>27</v>
      </c>
      <c r="L46" s="32" t="s">
        <v>28</v>
      </c>
      <c r="M46" s="38" t="s">
        <v>29</v>
      </c>
      <c r="N46" s="39" t="n">
        <v>42541</v>
      </c>
      <c r="O46" s="39" t="n">
        <v>42651</v>
      </c>
      <c r="P46" s="32" t="s">
        <v>30</v>
      </c>
      <c r="Q46" s="39"/>
      <c r="R46" s="39"/>
      <c r="S46" s="39"/>
      <c r="T46" s="40"/>
      <c r="U46" s="40"/>
      <c r="V46" s="4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</row>
    <row r="47" customFormat="false" ht="13.8" hidden="false" customHeight="false" outlineLevel="0" collapsed="false">
      <c r="A47" s="0"/>
      <c r="B47" s="0"/>
      <c r="C47" s="32" t="n">
        <v>2016</v>
      </c>
      <c r="D47" s="33" t="n">
        <v>1</v>
      </c>
      <c r="E47" s="34" t="s">
        <v>35</v>
      </c>
      <c r="F47" s="35" t="s">
        <v>36</v>
      </c>
      <c r="G47" s="35" t="s">
        <v>166</v>
      </c>
      <c r="H47" s="34" t="s">
        <v>167</v>
      </c>
      <c r="I47" s="34" t="s">
        <v>39</v>
      </c>
      <c r="J47" s="34" t="s">
        <v>122</v>
      </c>
      <c r="K47" s="37" t="s">
        <v>27</v>
      </c>
      <c r="L47" s="32" t="s">
        <v>28</v>
      </c>
      <c r="M47" s="38" t="s">
        <v>29</v>
      </c>
      <c r="N47" s="39" t="n">
        <v>42541</v>
      </c>
      <c r="O47" s="39" t="n">
        <v>42651</v>
      </c>
      <c r="P47" s="32" t="s">
        <v>30</v>
      </c>
      <c r="Q47" s="39"/>
      <c r="R47" s="39"/>
      <c r="S47" s="39"/>
      <c r="T47" s="40"/>
      <c r="U47" s="40"/>
      <c r="V47" s="4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</row>
    <row r="48" customFormat="false" ht="13.8" hidden="false" customHeight="false" outlineLevel="0" collapsed="false">
      <c r="A48" s="0"/>
      <c r="B48" s="0"/>
      <c r="C48" s="32" t="n">
        <v>2016</v>
      </c>
      <c r="D48" s="33" t="n">
        <v>1</v>
      </c>
      <c r="E48" s="34" t="s">
        <v>41</v>
      </c>
      <c r="F48" s="35" t="s">
        <v>54</v>
      </c>
      <c r="G48" s="35" t="s">
        <v>168</v>
      </c>
      <c r="H48" s="34" t="s">
        <v>169</v>
      </c>
      <c r="I48" s="34" t="s">
        <v>54</v>
      </c>
      <c r="J48" s="34" t="s">
        <v>58</v>
      </c>
      <c r="K48" s="37" t="s">
        <v>27</v>
      </c>
      <c r="L48" s="32" t="s">
        <v>28</v>
      </c>
      <c r="M48" s="38" t="s">
        <v>29</v>
      </c>
      <c r="N48" s="39" t="n">
        <v>42541</v>
      </c>
      <c r="O48" s="39" t="n">
        <v>42651</v>
      </c>
      <c r="P48" s="32" t="s">
        <v>30</v>
      </c>
      <c r="Q48" s="39"/>
      <c r="R48" s="39"/>
      <c r="S48" s="39"/>
      <c r="T48" s="40"/>
      <c r="U48" s="40"/>
      <c r="V48" s="4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</row>
    <row r="49" customFormat="false" ht="13.8" hidden="false" customHeight="false" outlineLevel="0" collapsed="false">
      <c r="A49" s="0"/>
      <c r="B49" s="0"/>
      <c r="C49" s="32" t="n">
        <v>2016</v>
      </c>
      <c r="D49" s="33" t="n">
        <v>1</v>
      </c>
      <c r="E49" s="34" t="s">
        <v>41</v>
      </c>
      <c r="F49" s="35" t="s">
        <v>51</v>
      </c>
      <c r="G49" s="35" t="s">
        <v>170</v>
      </c>
      <c r="H49" s="34" t="s">
        <v>171</v>
      </c>
      <c r="I49" s="34" t="s">
        <v>51</v>
      </c>
      <c r="J49" s="34" t="s">
        <v>172</v>
      </c>
      <c r="K49" s="37" t="s">
        <v>27</v>
      </c>
      <c r="L49" s="32" t="s">
        <v>28</v>
      </c>
      <c r="M49" s="38" t="s">
        <v>29</v>
      </c>
      <c r="N49" s="39" t="n">
        <v>42541</v>
      </c>
      <c r="O49" s="39" t="n">
        <v>42651</v>
      </c>
      <c r="P49" s="32" t="s">
        <v>30</v>
      </c>
      <c r="Q49" s="39"/>
      <c r="R49" s="39"/>
      <c r="S49" s="39"/>
      <c r="T49" s="40"/>
      <c r="U49" s="40"/>
      <c r="V49" s="4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</row>
    <row r="50" customFormat="false" ht="13.8" hidden="false" customHeight="false" outlineLevel="0" collapsed="false">
      <c r="A50" s="0"/>
      <c r="B50" s="0"/>
      <c r="C50" s="32" t="n">
        <v>2016</v>
      </c>
      <c r="D50" s="33" t="n">
        <v>1</v>
      </c>
      <c r="E50" s="34" t="s">
        <v>41</v>
      </c>
      <c r="F50" s="35" t="s">
        <v>54</v>
      </c>
      <c r="G50" s="35" t="s">
        <v>173</v>
      </c>
      <c r="H50" s="34" t="s">
        <v>174</v>
      </c>
      <c r="I50" s="34" t="s">
        <v>54</v>
      </c>
      <c r="J50" s="34" t="s">
        <v>83</v>
      </c>
      <c r="K50" s="37" t="s">
        <v>27</v>
      </c>
      <c r="L50" s="32" t="s">
        <v>28</v>
      </c>
      <c r="M50" s="38" t="s">
        <v>29</v>
      </c>
      <c r="N50" s="39" t="n">
        <v>42541</v>
      </c>
      <c r="O50" s="39" t="n">
        <v>42651</v>
      </c>
      <c r="P50" s="32" t="s">
        <v>30</v>
      </c>
      <c r="Q50" s="39"/>
      <c r="R50" s="39"/>
      <c r="S50" s="39"/>
      <c r="T50" s="40"/>
      <c r="U50" s="40"/>
      <c r="V50" s="4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</row>
    <row r="51" customFormat="false" ht="13.8" hidden="false" customHeight="false" outlineLevel="0" collapsed="false">
      <c r="A51" s="0"/>
      <c r="B51" s="0"/>
      <c r="C51" s="32" t="n">
        <v>2016</v>
      </c>
      <c r="D51" s="33" t="n">
        <v>1</v>
      </c>
      <c r="E51" s="34" t="s">
        <v>22</v>
      </c>
      <c r="F51" s="35" t="s">
        <v>23</v>
      </c>
      <c r="G51" s="35" t="s">
        <v>175</v>
      </c>
      <c r="H51" s="34" t="s">
        <v>176</v>
      </c>
      <c r="I51" s="34" t="s">
        <v>91</v>
      </c>
      <c r="J51" s="34" t="s">
        <v>177</v>
      </c>
      <c r="K51" s="37" t="s">
        <v>27</v>
      </c>
      <c r="L51" s="32" t="s">
        <v>28</v>
      </c>
      <c r="M51" s="38" t="s">
        <v>29</v>
      </c>
      <c r="N51" s="39" t="n">
        <v>42541</v>
      </c>
      <c r="O51" s="39" t="n">
        <v>42651</v>
      </c>
      <c r="P51" s="32" t="s">
        <v>30</v>
      </c>
      <c r="Q51" s="39"/>
      <c r="R51" s="39"/>
      <c r="S51" s="39"/>
      <c r="T51" s="40"/>
      <c r="U51" s="40"/>
      <c r="V51" s="4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</row>
    <row r="52" customFormat="false" ht="13.8" hidden="false" customHeight="false" outlineLevel="0" collapsed="false">
      <c r="A52" s="0"/>
      <c r="B52" s="0"/>
      <c r="C52" s="32" t="n">
        <v>2016</v>
      </c>
      <c r="D52" s="33" t="n">
        <v>1</v>
      </c>
      <c r="E52" s="34" t="s">
        <v>95</v>
      </c>
      <c r="F52" s="35" t="s">
        <v>54</v>
      </c>
      <c r="G52" s="35" t="s">
        <v>178</v>
      </c>
      <c r="H52" s="34" t="s">
        <v>179</v>
      </c>
      <c r="I52" s="34" t="s">
        <v>180</v>
      </c>
      <c r="J52" s="34" t="s">
        <v>181</v>
      </c>
      <c r="K52" s="37" t="s">
        <v>27</v>
      </c>
      <c r="L52" s="32" t="s">
        <v>28</v>
      </c>
      <c r="M52" s="38" t="s">
        <v>29</v>
      </c>
      <c r="N52" s="39" t="n">
        <v>42541</v>
      </c>
      <c r="O52" s="39" t="n">
        <v>42651</v>
      </c>
      <c r="P52" s="32" t="s">
        <v>30</v>
      </c>
      <c r="Q52" s="39"/>
      <c r="R52" s="39"/>
      <c r="S52" s="39"/>
      <c r="T52" s="40"/>
      <c r="U52" s="40"/>
      <c r="V52" s="4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</row>
    <row r="53" customFormat="false" ht="13.8" hidden="false" customHeight="false" outlineLevel="0" collapsed="false">
      <c r="A53" s="0"/>
      <c r="B53" s="0"/>
      <c r="C53" s="32" t="n">
        <v>2016</v>
      </c>
      <c r="D53" s="33" t="n">
        <v>1</v>
      </c>
      <c r="E53" s="34" t="s">
        <v>84</v>
      </c>
      <c r="F53" s="35" t="s">
        <v>182</v>
      </c>
      <c r="G53" s="35" t="s">
        <v>183</v>
      </c>
      <c r="H53" s="34" t="s">
        <v>184</v>
      </c>
      <c r="I53" s="34" t="s">
        <v>182</v>
      </c>
      <c r="J53" s="34" t="s">
        <v>185</v>
      </c>
      <c r="K53" s="37" t="s">
        <v>27</v>
      </c>
      <c r="L53" s="32" t="s">
        <v>28</v>
      </c>
      <c r="M53" s="38" t="s">
        <v>29</v>
      </c>
      <c r="N53" s="39" t="n">
        <v>42541</v>
      </c>
      <c r="O53" s="39" t="n">
        <v>42651</v>
      </c>
      <c r="P53" s="32" t="s">
        <v>30</v>
      </c>
      <c r="Q53" s="39"/>
      <c r="R53" s="39"/>
      <c r="S53" s="39"/>
      <c r="T53" s="40"/>
      <c r="U53" s="40"/>
      <c r="V53" s="4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</row>
    <row r="54" customFormat="false" ht="15" hidden="false" customHeight="true" outlineLevel="0" collapsed="false">
      <c r="A54" s="0"/>
      <c r="B54" s="0"/>
      <c r="C54" s="32" t="n">
        <v>2016</v>
      </c>
      <c r="D54" s="33" t="n">
        <v>1</v>
      </c>
      <c r="E54" s="34" t="s">
        <v>95</v>
      </c>
      <c r="F54" s="35" t="s">
        <v>145</v>
      </c>
      <c r="G54" s="35" t="s">
        <v>186</v>
      </c>
      <c r="H54" s="34" t="s">
        <v>187</v>
      </c>
      <c r="I54" s="34" t="s">
        <v>76</v>
      </c>
      <c r="J54" s="34" t="s">
        <v>188</v>
      </c>
      <c r="K54" s="37" t="s">
        <v>27</v>
      </c>
      <c r="L54" s="32" t="s">
        <v>28</v>
      </c>
      <c r="M54" s="38" t="s">
        <v>29</v>
      </c>
      <c r="N54" s="39" t="n">
        <v>42541</v>
      </c>
      <c r="O54" s="39" t="n">
        <v>42651</v>
      </c>
      <c r="P54" s="32" t="s">
        <v>30</v>
      </c>
      <c r="Q54" s="39"/>
      <c r="R54" s="39"/>
      <c r="S54" s="39"/>
      <c r="T54" s="40"/>
      <c r="U54" s="40"/>
      <c r="V54" s="4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</row>
    <row r="55" customFormat="false" ht="15" hidden="false" customHeight="true" outlineLevel="0" collapsed="false">
      <c r="A55" s="0"/>
      <c r="B55" s="0"/>
      <c r="C55" s="32" t="n">
        <v>2016</v>
      </c>
      <c r="D55" s="33" t="n">
        <v>1</v>
      </c>
      <c r="E55" s="34" t="s">
        <v>46</v>
      </c>
      <c r="F55" s="35" t="s">
        <v>141</v>
      </c>
      <c r="G55" s="35" t="s">
        <v>189</v>
      </c>
      <c r="H55" s="34" t="s">
        <v>190</v>
      </c>
      <c r="I55" s="34" t="s">
        <v>141</v>
      </c>
      <c r="J55" s="34" t="s">
        <v>191</v>
      </c>
      <c r="K55" s="37" t="s">
        <v>27</v>
      </c>
      <c r="L55" s="32" t="s">
        <v>28</v>
      </c>
      <c r="M55" s="38" t="s">
        <v>29</v>
      </c>
      <c r="N55" s="39" t="n">
        <v>42541</v>
      </c>
      <c r="O55" s="39" t="n">
        <v>42651</v>
      </c>
      <c r="P55" s="32" t="s">
        <v>30</v>
      </c>
      <c r="Q55" s="39"/>
      <c r="R55" s="39"/>
      <c r="S55" s="39"/>
      <c r="T55" s="40"/>
      <c r="U55" s="40"/>
      <c r="V55" s="4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</row>
    <row r="56" customFormat="false" ht="15" hidden="false" customHeight="true" outlineLevel="0" collapsed="false">
      <c r="A56" s="0"/>
      <c r="B56" s="0"/>
      <c r="C56" s="32" t="n">
        <v>2016</v>
      </c>
      <c r="D56" s="33" t="n">
        <v>1</v>
      </c>
      <c r="E56" s="34" t="s">
        <v>41</v>
      </c>
      <c r="F56" s="35" t="s">
        <v>69</v>
      </c>
      <c r="G56" s="35" t="s">
        <v>192</v>
      </c>
      <c r="H56" s="34" t="s">
        <v>193</v>
      </c>
      <c r="I56" s="34" t="s">
        <v>69</v>
      </c>
      <c r="J56" s="34" t="s">
        <v>194</v>
      </c>
      <c r="K56" s="37" t="s">
        <v>27</v>
      </c>
      <c r="L56" s="32" t="s">
        <v>28</v>
      </c>
      <c r="M56" s="38" t="s">
        <v>29</v>
      </c>
      <c r="N56" s="39" t="n">
        <v>42541</v>
      </c>
      <c r="O56" s="39" t="n">
        <v>42651</v>
      </c>
      <c r="P56" s="32" t="s">
        <v>30</v>
      </c>
      <c r="Q56" s="39"/>
      <c r="R56" s="39"/>
      <c r="S56" s="39"/>
      <c r="T56" s="40"/>
      <c r="U56" s="40"/>
      <c r="V56" s="4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</row>
    <row r="57" customFormat="false" ht="15" hidden="false" customHeight="true" outlineLevel="0" collapsed="false">
      <c r="A57" s="0"/>
      <c r="B57" s="0"/>
      <c r="C57" s="32" t="n">
        <v>2016</v>
      </c>
      <c r="D57" s="33" t="n">
        <v>1</v>
      </c>
      <c r="E57" s="34" t="s">
        <v>63</v>
      </c>
      <c r="F57" s="35" t="s">
        <v>31</v>
      </c>
      <c r="G57" s="35" t="s">
        <v>195</v>
      </c>
      <c r="H57" s="34" t="s">
        <v>196</v>
      </c>
      <c r="I57" s="34" t="s">
        <v>31</v>
      </c>
      <c r="J57" s="34" t="s">
        <v>197</v>
      </c>
      <c r="K57" s="37" t="s">
        <v>27</v>
      </c>
      <c r="L57" s="32" t="s">
        <v>28</v>
      </c>
      <c r="M57" s="38" t="s">
        <v>29</v>
      </c>
      <c r="N57" s="39" t="n">
        <v>42541</v>
      </c>
      <c r="O57" s="39" t="n">
        <v>42651</v>
      </c>
      <c r="P57" s="32" t="s">
        <v>30</v>
      </c>
      <c r="Q57" s="39"/>
      <c r="R57" s="39"/>
      <c r="S57" s="39"/>
      <c r="T57" s="40"/>
      <c r="U57" s="40"/>
      <c r="V57" s="4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</row>
    <row r="58" customFormat="false" ht="15" hidden="false" customHeight="true" outlineLevel="0" collapsed="false">
      <c r="A58" s="0"/>
      <c r="B58" s="0"/>
      <c r="C58" s="32" t="n">
        <v>2016</v>
      </c>
      <c r="D58" s="33" t="n">
        <v>1</v>
      </c>
      <c r="E58" s="35" t="s">
        <v>46</v>
      </c>
      <c r="F58" s="35" t="s">
        <v>141</v>
      </c>
      <c r="G58" s="35" t="s">
        <v>198</v>
      </c>
      <c r="H58" s="34" t="s">
        <v>199</v>
      </c>
      <c r="I58" s="34" t="s">
        <v>47</v>
      </c>
      <c r="J58" s="34" t="s">
        <v>200</v>
      </c>
      <c r="K58" s="37" t="s">
        <v>27</v>
      </c>
      <c r="L58" s="32" t="s">
        <v>28</v>
      </c>
      <c r="M58" s="38" t="s">
        <v>29</v>
      </c>
      <c r="N58" s="39" t="n">
        <v>42541</v>
      </c>
      <c r="O58" s="39" t="n">
        <v>42651</v>
      </c>
      <c r="P58" s="32" t="s">
        <v>30</v>
      </c>
      <c r="Q58" s="39"/>
      <c r="R58" s="39"/>
      <c r="S58" s="39"/>
      <c r="T58" s="40"/>
      <c r="U58" s="40"/>
      <c r="V58" s="4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</row>
    <row r="59" customFormat="false" ht="15" hidden="false" customHeight="true" outlineLevel="0" collapsed="false">
      <c r="A59" s="0"/>
      <c r="B59" s="0"/>
      <c r="C59" s="32" t="n">
        <v>2016</v>
      </c>
      <c r="D59" s="33" t="n">
        <v>1</v>
      </c>
      <c r="E59" s="35" t="s">
        <v>41</v>
      </c>
      <c r="F59" s="35" t="s">
        <v>51</v>
      </c>
      <c r="G59" s="35" t="s">
        <v>201</v>
      </c>
      <c r="H59" s="34" t="s">
        <v>179</v>
      </c>
      <c r="I59" s="34" t="s">
        <v>76</v>
      </c>
      <c r="J59" s="34" t="s">
        <v>202</v>
      </c>
      <c r="K59" s="37" t="s">
        <v>27</v>
      </c>
      <c r="L59" s="32" t="s">
        <v>28</v>
      </c>
      <c r="M59" s="38" t="s">
        <v>29</v>
      </c>
      <c r="N59" s="39" t="n">
        <v>42541</v>
      </c>
      <c r="O59" s="39" t="n">
        <v>42651</v>
      </c>
      <c r="P59" s="32" t="s">
        <v>30</v>
      </c>
      <c r="Q59" s="39"/>
      <c r="R59" s="39"/>
      <c r="S59" s="39"/>
      <c r="T59" s="40"/>
      <c r="U59" s="40"/>
      <c r="V59" s="4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</row>
    <row r="60" customFormat="false" ht="12.75" hidden="false" customHeight="true" outlineLevel="0" collapsed="false">
      <c r="A60" s="0"/>
      <c r="B60" s="0"/>
      <c r="C60" s="32" t="n">
        <v>2016</v>
      </c>
      <c r="D60" s="33" t="n">
        <v>1</v>
      </c>
      <c r="E60" s="35" t="s">
        <v>131</v>
      </c>
      <c r="F60" s="35" t="s">
        <v>132</v>
      </c>
      <c r="G60" s="36" t="s">
        <v>203</v>
      </c>
      <c r="H60" s="34" t="s">
        <v>204</v>
      </c>
      <c r="I60" s="34" t="s">
        <v>132</v>
      </c>
      <c r="J60" s="34" t="s">
        <v>205</v>
      </c>
      <c r="K60" s="37" t="s">
        <v>27</v>
      </c>
      <c r="L60" s="32" t="s">
        <v>28</v>
      </c>
      <c r="M60" s="38" t="s">
        <v>29</v>
      </c>
      <c r="N60" s="39" t="n">
        <v>42541</v>
      </c>
      <c r="O60" s="39" t="n">
        <v>42651</v>
      </c>
      <c r="P60" s="32" t="s">
        <v>30</v>
      </c>
      <c r="Q60" s="39"/>
      <c r="R60" s="39"/>
      <c r="S60" s="39"/>
      <c r="T60" s="40"/>
      <c r="U60" s="40"/>
      <c r="V60" s="4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</row>
    <row r="61" customFormat="false" ht="12.75" hidden="false" customHeight="true" outlineLevel="0" collapsed="false">
      <c r="A61" s="0"/>
      <c r="B61" s="0"/>
      <c r="C61" s="32" t="n">
        <v>2016</v>
      </c>
      <c r="D61" s="33" t="n">
        <v>1</v>
      </c>
      <c r="E61" s="34" t="s">
        <v>95</v>
      </c>
      <c r="F61" s="35" t="s">
        <v>42</v>
      </c>
      <c r="G61" s="35" t="s">
        <v>206</v>
      </c>
      <c r="H61" s="34" t="s">
        <v>97</v>
      </c>
      <c r="I61" s="34" t="s">
        <v>23</v>
      </c>
      <c r="J61" s="34" t="s">
        <v>207</v>
      </c>
      <c r="K61" s="37" t="s">
        <v>27</v>
      </c>
      <c r="L61" s="32" t="s">
        <v>28</v>
      </c>
      <c r="M61" s="38" t="s">
        <v>29</v>
      </c>
      <c r="N61" s="39" t="n">
        <v>42562</v>
      </c>
      <c r="O61" s="39" t="n">
        <v>42651</v>
      </c>
      <c r="P61" s="32" t="s">
        <v>30</v>
      </c>
      <c r="Q61" s="39"/>
      <c r="R61" s="39"/>
      <c r="S61" s="39"/>
      <c r="T61" s="40"/>
      <c r="U61" s="40"/>
      <c r="V61" s="4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</row>
    <row r="62" customFormat="false" ht="14.1" hidden="false" customHeight="true" outlineLevel="0" collapsed="false">
      <c r="A62" s="2"/>
      <c r="C62" s="32" t="n">
        <v>2016</v>
      </c>
      <c r="D62" s="33" t="n">
        <v>1</v>
      </c>
      <c r="E62" s="34" t="s">
        <v>63</v>
      </c>
      <c r="F62" s="35" t="s">
        <v>31</v>
      </c>
      <c r="G62" s="35" t="s">
        <v>208</v>
      </c>
      <c r="H62" s="34" t="s">
        <v>209</v>
      </c>
      <c r="I62" s="34" t="s">
        <v>210</v>
      </c>
      <c r="J62" s="34" t="s">
        <v>211</v>
      </c>
      <c r="K62" s="37" t="s">
        <v>27</v>
      </c>
      <c r="L62" s="32" t="s">
        <v>28</v>
      </c>
      <c r="M62" s="38" t="s">
        <v>29</v>
      </c>
      <c r="N62" s="39" t="n">
        <v>42562</v>
      </c>
      <c r="O62" s="39" t="n">
        <v>42651</v>
      </c>
      <c r="P62" s="32" t="s">
        <v>30</v>
      </c>
      <c r="Q62" s="39"/>
      <c r="R62" s="39"/>
      <c r="S62" s="39"/>
      <c r="T62" s="53"/>
      <c r="U62" s="53"/>
      <c r="V62" s="53"/>
    </row>
    <row r="63" customFormat="false" ht="14.1" hidden="false" customHeight="true" outlineLevel="0" collapsed="false">
      <c r="A63" s="2"/>
      <c r="C63" s="32" t="n">
        <v>2016</v>
      </c>
      <c r="D63" s="33" t="n">
        <v>1</v>
      </c>
      <c r="E63" s="34" t="s">
        <v>41</v>
      </c>
      <c r="F63" s="35" t="s">
        <v>69</v>
      </c>
      <c r="G63" s="35" t="s">
        <v>212</v>
      </c>
      <c r="H63" s="34" t="s">
        <v>213</v>
      </c>
      <c r="I63" s="34" t="s">
        <v>47</v>
      </c>
      <c r="J63" s="34" t="s">
        <v>214</v>
      </c>
      <c r="K63" s="37" t="s">
        <v>27</v>
      </c>
      <c r="L63" s="32" t="s">
        <v>28</v>
      </c>
      <c r="M63" s="38" t="s">
        <v>29</v>
      </c>
      <c r="N63" s="39" t="n">
        <v>42562</v>
      </c>
      <c r="O63" s="39" t="n">
        <v>42651</v>
      </c>
      <c r="P63" s="32" t="s">
        <v>30</v>
      </c>
      <c r="Q63" s="39"/>
      <c r="R63" s="39"/>
      <c r="S63" s="39"/>
      <c r="T63" s="53"/>
      <c r="U63" s="53"/>
      <c r="V63" s="53"/>
    </row>
    <row r="64" customFormat="false" ht="14.1" hidden="false" customHeight="true" outlineLevel="0" collapsed="false">
      <c r="A64" s="2"/>
      <c r="C64" s="32" t="n">
        <v>2016</v>
      </c>
      <c r="D64" s="33" t="n">
        <v>1</v>
      </c>
      <c r="E64" s="34" t="s">
        <v>22</v>
      </c>
      <c r="F64" s="35" t="s">
        <v>72</v>
      </c>
      <c r="G64" s="35" t="s">
        <v>215</v>
      </c>
      <c r="H64" s="34" t="s">
        <v>216</v>
      </c>
      <c r="I64" s="34" t="s">
        <v>91</v>
      </c>
      <c r="J64" s="34" t="s">
        <v>217</v>
      </c>
      <c r="K64" s="37" t="s">
        <v>27</v>
      </c>
      <c r="L64" s="32" t="s">
        <v>28</v>
      </c>
      <c r="M64" s="38" t="s">
        <v>29</v>
      </c>
      <c r="N64" s="39" t="n">
        <v>42562</v>
      </c>
      <c r="O64" s="39" t="n">
        <v>42651</v>
      </c>
      <c r="P64" s="32" t="s">
        <v>30</v>
      </c>
      <c r="Q64" s="39"/>
      <c r="R64" s="39"/>
      <c r="S64" s="39"/>
      <c r="T64" s="53"/>
      <c r="U64" s="53"/>
      <c r="V64" s="53"/>
    </row>
    <row r="65" customFormat="false" ht="14.1" hidden="false" customHeight="true" outlineLevel="0" collapsed="false">
      <c r="A65" s="2"/>
      <c r="B65" s="0"/>
      <c r="C65" s="32" t="n">
        <v>2016</v>
      </c>
      <c r="D65" s="33" t="n">
        <v>1</v>
      </c>
      <c r="E65" s="34" t="s">
        <v>46</v>
      </c>
      <c r="F65" s="35" t="s">
        <v>141</v>
      </c>
      <c r="G65" s="35" t="s">
        <v>218</v>
      </c>
      <c r="H65" s="34" t="s">
        <v>219</v>
      </c>
      <c r="I65" s="34" t="s">
        <v>141</v>
      </c>
      <c r="J65" s="34" t="s">
        <v>220</v>
      </c>
      <c r="K65" s="37" t="s">
        <v>27</v>
      </c>
      <c r="L65" s="32" t="s">
        <v>28</v>
      </c>
      <c r="M65" s="38" t="s">
        <v>29</v>
      </c>
      <c r="N65" s="39" t="n">
        <v>42562</v>
      </c>
      <c r="O65" s="39" t="n">
        <v>42651</v>
      </c>
      <c r="P65" s="32" t="s">
        <v>30</v>
      </c>
      <c r="Q65" s="39"/>
      <c r="R65" s="39"/>
      <c r="S65" s="39"/>
      <c r="T65" s="53"/>
      <c r="U65" s="53"/>
      <c r="V65" s="53"/>
    </row>
    <row r="66" customFormat="false" ht="14.1" hidden="false" customHeight="true" outlineLevel="0" collapsed="false">
      <c r="A66" s="2"/>
      <c r="B66" s="0"/>
      <c r="C66" s="32" t="n">
        <v>2016</v>
      </c>
      <c r="D66" s="33" t="n">
        <v>1</v>
      </c>
      <c r="E66" s="34" t="s">
        <v>84</v>
      </c>
      <c r="F66" s="35" t="s">
        <v>85</v>
      </c>
      <c r="G66" s="35" t="s">
        <v>221</v>
      </c>
      <c r="H66" s="34" t="s">
        <v>222</v>
      </c>
      <c r="I66" s="34" t="s">
        <v>85</v>
      </c>
      <c r="J66" s="34" t="s">
        <v>223</v>
      </c>
      <c r="K66" s="37" t="s">
        <v>27</v>
      </c>
      <c r="L66" s="32" t="s">
        <v>28</v>
      </c>
      <c r="M66" s="38" t="s">
        <v>29</v>
      </c>
      <c r="N66" s="39" t="n">
        <v>42562</v>
      </c>
      <c r="O66" s="39" t="n">
        <v>42651</v>
      </c>
      <c r="P66" s="32" t="s">
        <v>30</v>
      </c>
      <c r="Q66" s="39"/>
      <c r="R66" s="39"/>
      <c r="S66" s="39"/>
      <c r="T66" s="53"/>
      <c r="U66" s="53"/>
      <c r="V66" s="53"/>
    </row>
    <row r="67" customFormat="false" ht="14.1" hidden="false" customHeight="true" outlineLevel="0" collapsed="false">
      <c r="A67" s="2"/>
      <c r="B67" s="0"/>
      <c r="C67" s="32" t="n">
        <v>2016</v>
      </c>
      <c r="D67" s="33" t="n">
        <v>1</v>
      </c>
      <c r="E67" s="34" t="s">
        <v>35</v>
      </c>
      <c r="F67" s="40" t="s">
        <v>224</v>
      </c>
      <c r="G67" s="35" t="s">
        <v>225</v>
      </c>
      <c r="H67" s="34" t="s">
        <v>226</v>
      </c>
      <c r="I67" s="34" t="s">
        <v>224</v>
      </c>
      <c r="J67" s="34" t="s">
        <v>227</v>
      </c>
      <c r="K67" s="37" t="s">
        <v>27</v>
      </c>
      <c r="L67" s="32" t="s">
        <v>28</v>
      </c>
      <c r="M67" s="38" t="s">
        <v>29</v>
      </c>
      <c r="N67" s="39" t="n">
        <v>42562</v>
      </c>
      <c r="O67" s="39" t="n">
        <v>42651</v>
      </c>
      <c r="P67" s="32" t="s">
        <v>30</v>
      </c>
      <c r="Q67" s="39"/>
      <c r="R67" s="39"/>
      <c r="S67" s="39"/>
      <c r="T67" s="53"/>
      <c r="U67" s="53"/>
      <c r="V67" s="53"/>
    </row>
    <row r="68" customFormat="false" ht="14.1" hidden="false" customHeight="true" outlineLevel="0" collapsed="false">
      <c r="A68" s="2"/>
      <c r="B68" s="0"/>
      <c r="C68" s="32" t="n">
        <v>2016</v>
      </c>
      <c r="D68" s="33" t="n">
        <v>1</v>
      </c>
      <c r="E68" s="34" t="s">
        <v>46</v>
      </c>
      <c r="F68" s="35" t="s">
        <v>47</v>
      </c>
      <c r="G68" s="35" t="s">
        <v>228</v>
      </c>
      <c r="H68" s="34" t="s">
        <v>229</v>
      </c>
      <c r="I68" s="34" t="s">
        <v>47</v>
      </c>
      <c r="J68" s="34" t="s">
        <v>191</v>
      </c>
      <c r="K68" s="37" t="s">
        <v>27</v>
      </c>
      <c r="L68" s="32" t="s">
        <v>28</v>
      </c>
      <c r="M68" s="38" t="s">
        <v>29</v>
      </c>
      <c r="N68" s="39" t="n">
        <v>42562</v>
      </c>
      <c r="O68" s="39" t="n">
        <v>42651</v>
      </c>
      <c r="P68" s="32" t="s">
        <v>30</v>
      </c>
      <c r="Q68" s="39"/>
      <c r="R68" s="39"/>
      <c r="S68" s="39"/>
      <c r="T68" s="53"/>
      <c r="U68" s="53"/>
      <c r="V68" s="53"/>
    </row>
    <row r="69" customFormat="false" ht="14.1" hidden="false" customHeight="true" outlineLevel="0" collapsed="false">
      <c r="A69" s="2"/>
      <c r="B69" s="0"/>
      <c r="C69" s="32" t="n">
        <v>2016</v>
      </c>
      <c r="D69" s="33" t="n">
        <v>1</v>
      </c>
      <c r="E69" s="34" t="s">
        <v>131</v>
      </c>
      <c r="F69" s="35" t="s">
        <v>132</v>
      </c>
      <c r="G69" s="35" t="s">
        <v>230</v>
      </c>
      <c r="H69" s="34" t="s">
        <v>231</v>
      </c>
      <c r="I69" s="34" t="s">
        <v>132</v>
      </c>
      <c r="J69" s="34" t="s">
        <v>232</v>
      </c>
      <c r="K69" s="37" t="s">
        <v>27</v>
      </c>
      <c r="L69" s="32" t="s">
        <v>28</v>
      </c>
      <c r="M69" s="38" t="s">
        <v>29</v>
      </c>
      <c r="N69" s="39" t="n">
        <v>42562</v>
      </c>
      <c r="O69" s="39" t="n">
        <v>42651</v>
      </c>
      <c r="P69" s="32" t="s">
        <v>30</v>
      </c>
      <c r="Q69" s="39"/>
      <c r="R69" s="39"/>
      <c r="S69" s="39"/>
      <c r="T69" s="53"/>
      <c r="U69" s="53"/>
      <c r="V69" s="53"/>
    </row>
    <row r="70" customFormat="false" ht="14.1" hidden="false" customHeight="true" outlineLevel="0" collapsed="false">
      <c r="A70" s="2"/>
      <c r="B70" s="0"/>
      <c r="C70" s="32" t="n">
        <v>2016</v>
      </c>
      <c r="D70" s="33" t="n">
        <v>1</v>
      </c>
      <c r="E70" s="34" t="s">
        <v>46</v>
      </c>
      <c r="F70" s="35" t="s">
        <v>141</v>
      </c>
      <c r="G70" s="35" t="s">
        <v>233</v>
      </c>
      <c r="H70" s="34" t="s">
        <v>234</v>
      </c>
      <c r="I70" s="34" t="s">
        <v>141</v>
      </c>
      <c r="J70" s="34" t="s">
        <v>235</v>
      </c>
      <c r="K70" s="37" t="s">
        <v>27</v>
      </c>
      <c r="L70" s="32" t="s">
        <v>28</v>
      </c>
      <c r="M70" s="38" t="s">
        <v>29</v>
      </c>
      <c r="N70" s="39" t="n">
        <v>42562</v>
      </c>
      <c r="O70" s="39" t="n">
        <v>42651</v>
      </c>
      <c r="P70" s="32" t="s">
        <v>30</v>
      </c>
      <c r="Q70" s="39"/>
      <c r="R70" s="39"/>
      <c r="S70" s="39"/>
      <c r="T70" s="53"/>
      <c r="U70" s="53"/>
      <c r="V70" s="53"/>
    </row>
    <row r="71" customFormat="false" ht="14.1" hidden="false" customHeight="true" outlineLevel="0" collapsed="false">
      <c r="A71" s="2"/>
      <c r="B71" s="0"/>
      <c r="C71" s="54" t="n">
        <v>2016</v>
      </c>
      <c r="D71" s="55" t="n">
        <v>1</v>
      </c>
      <c r="E71" s="56" t="s">
        <v>63</v>
      </c>
      <c r="F71" s="57" t="s">
        <v>31</v>
      </c>
      <c r="G71" s="57" t="s">
        <v>236</v>
      </c>
      <c r="H71" s="56" t="s">
        <v>237</v>
      </c>
      <c r="I71" s="56" t="s">
        <v>31</v>
      </c>
      <c r="J71" s="56" t="s">
        <v>238</v>
      </c>
      <c r="K71" s="58" t="s">
        <v>27</v>
      </c>
      <c r="L71" s="54" t="s">
        <v>28</v>
      </c>
      <c r="M71" s="59" t="s">
        <v>29</v>
      </c>
      <c r="N71" s="60" t="n">
        <v>42562</v>
      </c>
      <c r="O71" s="60" t="n">
        <v>42651</v>
      </c>
      <c r="P71" s="32" t="s">
        <v>30</v>
      </c>
      <c r="Q71" s="60"/>
      <c r="R71" s="60"/>
      <c r="S71" s="60"/>
      <c r="T71" s="53"/>
      <c r="U71" s="53"/>
      <c r="V71" s="53"/>
    </row>
    <row r="72" s="5" customFormat="true" ht="14.1" hidden="false" customHeight="true" outlineLevel="0" collapsed="false">
      <c r="C72" s="32" t="n">
        <v>2016</v>
      </c>
      <c r="D72" s="32" t="n">
        <v>1</v>
      </c>
      <c r="E72" s="34" t="s">
        <v>22</v>
      </c>
      <c r="F72" s="35" t="s">
        <v>23</v>
      </c>
      <c r="G72" s="35" t="s">
        <v>239</v>
      </c>
      <c r="H72" s="34" t="s">
        <v>60</v>
      </c>
      <c r="I72" s="34" t="s">
        <v>23</v>
      </c>
      <c r="J72" s="34" t="s">
        <v>61</v>
      </c>
      <c r="K72" s="37" t="s">
        <v>27</v>
      </c>
      <c r="L72" s="32" t="s">
        <v>28</v>
      </c>
      <c r="M72" s="38" t="s">
        <v>29</v>
      </c>
      <c r="N72" s="39" t="n">
        <v>42572</v>
      </c>
      <c r="O72" s="39" t="n">
        <v>42651</v>
      </c>
      <c r="P72" s="32" t="s">
        <v>30</v>
      </c>
      <c r="Q72" s="39"/>
      <c r="R72" s="39"/>
      <c r="S72" s="39"/>
      <c r="T72" s="40"/>
      <c r="AMH72" s="0"/>
      <c r="AMI72" s="0"/>
      <c r="AMJ72" s="0"/>
    </row>
    <row r="73" customFormat="false" ht="14.1" hidden="false" customHeight="true" outlineLevel="0" collapsed="false">
      <c r="A73" s="5"/>
      <c r="B73" s="5"/>
      <c r="C73" s="32" t="n">
        <v>2016</v>
      </c>
      <c r="D73" s="32" t="n">
        <v>1</v>
      </c>
      <c r="E73" s="34" t="s">
        <v>46</v>
      </c>
      <c r="F73" s="61" t="s">
        <v>141</v>
      </c>
      <c r="G73" s="35" t="s">
        <v>240</v>
      </c>
      <c r="H73" s="34" t="s">
        <v>241</v>
      </c>
      <c r="I73" s="34" t="s">
        <v>47</v>
      </c>
      <c r="J73" s="34" t="s">
        <v>242</v>
      </c>
      <c r="K73" s="62" t="s">
        <v>27</v>
      </c>
      <c r="L73" s="32" t="s">
        <v>28</v>
      </c>
      <c r="M73" s="38" t="s">
        <v>29</v>
      </c>
      <c r="N73" s="39" t="n">
        <v>42569</v>
      </c>
      <c r="O73" s="39" t="n">
        <v>42651</v>
      </c>
      <c r="P73" s="32" t="s">
        <v>30</v>
      </c>
      <c r="Q73" s="39"/>
      <c r="R73" s="39"/>
      <c r="S73" s="39"/>
      <c r="T73" s="4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</row>
    <row r="74" customFormat="false" ht="14.1" hidden="false" customHeight="true" outlineLevel="0" collapsed="false">
      <c r="A74" s="5"/>
      <c r="B74" s="5"/>
      <c r="C74" s="32" t="n">
        <v>2016</v>
      </c>
      <c r="D74" s="32" t="n">
        <v>1</v>
      </c>
      <c r="E74" s="35" t="s">
        <v>46</v>
      </c>
      <c r="F74" s="35" t="s">
        <v>47</v>
      </c>
      <c r="G74" s="35" t="s">
        <v>243</v>
      </c>
      <c r="H74" s="34" t="s">
        <v>244</v>
      </c>
      <c r="I74" s="34" t="s">
        <v>47</v>
      </c>
      <c r="J74" s="34" t="s">
        <v>245</v>
      </c>
      <c r="K74" s="63" t="s">
        <v>27</v>
      </c>
      <c r="L74" s="32" t="s">
        <v>28</v>
      </c>
      <c r="M74" s="38" t="s">
        <v>29</v>
      </c>
      <c r="N74" s="39" t="n">
        <v>42562</v>
      </c>
      <c r="O74" s="39" t="n">
        <v>42651</v>
      </c>
      <c r="P74" s="32" t="s">
        <v>30</v>
      </c>
      <c r="Q74" s="61"/>
      <c r="R74" s="64"/>
      <c r="S74" s="64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</row>
    <row r="75" customFormat="false" ht="14.1" hidden="false" customHeight="true" outlineLevel="0" collapsed="false">
      <c r="A75" s="5"/>
      <c r="B75" s="5"/>
      <c r="C75" s="32" t="n">
        <v>2016</v>
      </c>
      <c r="D75" s="32" t="n">
        <v>1</v>
      </c>
      <c r="E75" s="35" t="s">
        <v>95</v>
      </c>
      <c r="F75" s="35" t="s">
        <v>246</v>
      </c>
      <c r="G75" s="35" t="s">
        <v>247</v>
      </c>
      <c r="H75" s="34" t="s">
        <v>97</v>
      </c>
      <c r="I75" s="34" t="s">
        <v>42</v>
      </c>
      <c r="J75" s="34" t="s">
        <v>98</v>
      </c>
      <c r="K75" s="63" t="s">
        <v>27</v>
      </c>
      <c r="L75" s="32" t="s">
        <v>28</v>
      </c>
      <c r="M75" s="38" t="s">
        <v>29</v>
      </c>
      <c r="N75" s="39" t="n">
        <v>42593</v>
      </c>
      <c r="O75" s="39" t="n">
        <v>42651</v>
      </c>
      <c r="P75" s="32" t="s">
        <v>30</v>
      </c>
      <c r="Q75" s="61"/>
      <c r="R75" s="64"/>
      <c r="S75" s="64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</row>
    <row r="128" customFormat="false" ht="15" hidden="false" customHeight="true" outlineLevel="0" collapsed="false"/>
    <row r="129" customFormat="false" ht="15" hidden="false" customHeight="true" outlineLevel="0" collapsed="false"/>
    <row r="130" customFormat="false" ht="15" hidden="false" customHeight="true" outlineLevel="0" collapsed="false"/>
    <row r="131" customFormat="false" ht="15" hidden="false" customHeight="true" outlineLevel="0" collapsed="false"/>
    <row r="132" customFormat="false" ht="15" hidden="false" customHeight="true" outlineLevel="0" collapsed="false"/>
    <row r="133" customFormat="false" ht="15" hidden="false" customHeight="true" outlineLevel="0" collapsed="false"/>
    <row r="134" customFormat="false" ht="15" hidden="false" customHeight="true" outlineLevel="0" collapsed="false"/>
  </sheetData>
  <mergeCells count="63">
    <mergeCell ref="B2:AL4"/>
    <mergeCell ref="AM2:BB4"/>
    <mergeCell ref="BC2:BR4"/>
    <mergeCell ref="BS2:CH4"/>
    <mergeCell ref="CI2:CX4"/>
    <mergeCell ref="CY2:DN4"/>
    <mergeCell ref="DO2:ED4"/>
    <mergeCell ref="EE2:ET4"/>
    <mergeCell ref="EU2:FJ4"/>
    <mergeCell ref="FK2:FZ4"/>
    <mergeCell ref="GA2:GP4"/>
    <mergeCell ref="GQ2:HF4"/>
    <mergeCell ref="HG2:HV4"/>
    <mergeCell ref="HW2:IL4"/>
    <mergeCell ref="IM2:JB4"/>
    <mergeCell ref="JC2:JR4"/>
    <mergeCell ref="JS2:KH4"/>
    <mergeCell ref="KI2:KX4"/>
    <mergeCell ref="KY2:LN4"/>
    <mergeCell ref="LO2:MD4"/>
    <mergeCell ref="ME2:MT4"/>
    <mergeCell ref="MU2:NJ4"/>
    <mergeCell ref="NK2:NZ4"/>
    <mergeCell ref="OA2:OP4"/>
    <mergeCell ref="OQ2:PF4"/>
    <mergeCell ref="PG2:PV4"/>
    <mergeCell ref="PW2:QL4"/>
    <mergeCell ref="QM2:RB4"/>
    <mergeCell ref="RC2:RR4"/>
    <mergeCell ref="RS2:SH4"/>
    <mergeCell ref="SI2:SX4"/>
    <mergeCell ref="SY2:TN4"/>
    <mergeCell ref="TO2:UD4"/>
    <mergeCell ref="UE2:UT4"/>
    <mergeCell ref="UU2:VJ4"/>
    <mergeCell ref="VK2:VZ4"/>
    <mergeCell ref="WA2:WP4"/>
    <mergeCell ref="WQ2:XF4"/>
    <mergeCell ref="XG2:XV4"/>
    <mergeCell ref="XW2:YL4"/>
    <mergeCell ref="YM2:ZB4"/>
    <mergeCell ref="ZC2:ZR4"/>
    <mergeCell ref="ZS2:AAH4"/>
    <mergeCell ref="AAI2:AAX4"/>
    <mergeCell ref="AAY2:ABN4"/>
    <mergeCell ref="ABO2:ACD4"/>
    <mergeCell ref="ACE2:ACT4"/>
    <mergeCell ref="ACU2:ADJ4"/>
    <mergeCell ref="ADK2:ADZ4"/>
    <mergeCell ref="AEA2:AEP4"/>
    <mergeCell ref="AEQ2:AFF4"/>
    <mergeCell ref="AFG2:AFV4"/>
    <mergeCell ref="AFW2:AGL4"/>
    <mergeCell ref="AGM2:AHB4"/>
    <mergeCell ref="AHC2:AHR4"/>
    <mergeCell ref="AHS2:AIH4"/>
    <mergeCell ref="AII2:AIX4"/>
    <mergeCell ref="AIY2:AJN4"/>
    <mergeCell ref="AJO2:AKD4"/>
    <mergeCell ref="AKE2:AKT4"/>
    <mergeCell ref="AKU2:ALJ4"/>
    <mergeCell ref="ALK2:ALZ4"/>
    <mergeCell ref="AMA2:AMG4"/>
  </mergeCells>
  <dataValidations count="4">
    <dataValidation allowBlank="true" operator="between" showDropDown="false" showErrorMessage="true" showInputMessage="true" sqref="P11:P75" type="list">
      <formula1>STATUS</formula1>
      <formula2>0</formula2>
    </dataValidation>
    <dataValidation allowBlank="true" operator="between" showDropDown="false" showErrorMessage="true" showInputMessage="true" sqref="L11:L75" type="list">
      <formula1>PROGRAMA</formula1>
      <formula2>0</formula2>
    </dataValidation>
    <dataValidation allowBlank="true" operator="between" showDropDown="false" showErrorMessage="true" showInputMessage="true" sqref="M11:M75" type="list">
      <formula1>BOLSISTA</formula1>
      <formula2>0</formula2>
    </dataValidation>
    <dataValidation allowBlank="true" operator="between" showDropDown="false" showErrorMessage="true" showInputMessage="true" sqref="F50:F52 F57:F58 F60:F66 F68" type="list">
      <formula1>CURSO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12"/>
  <sheetViews>
    <sheetView showFormulas="false" showGridLines="false" showRowColHeaders="true" showZeros="true" rightToLeft="false" tabSelected="true" showOutlineSymbols="true" defaultGridColor="true" view="normal" topLeftCell="E73" colorId="64" zoomScale="90" zoomScaleNormal="90" zoomScalePageLayoutView="100" workbookViewId="0">
      <selection pane="topLeft" activeCell="T110" activeCellId="0" sqref="T110"/>
    </sheetView>
  </sheetViews>
  <sheetFormatPr defaultColWidth="9.06640625" defaultRowHeight="13.8" zeroHeight="false" outlineLevelRow="0" outlineLevelCol="0"/>
  <cols>
    <col collapsed="false" customWidth="true" hidden="false" outlineLevel="0" max="1" min="1" style="1" width="2.7"/>
    <col collapsed="false" customWidth="true" hidden="false" outlineLevel="0" max="2" min="2" style="2" width="1.47"/>
    <col collapsed="false" customWidth="true" hidden="false" outlineLevel="0" max="3" min="3" style="3" width="9.85"/>
    <col collapsed="false" customWidth="true" hidden="false" outlineLevel="0" max="4" min="4" style="3" width="6.88"/>
    <col collapsed="false" customWidth="true" hidden="false" outlineLevel="0" max="5" min="5" style="2" width="10.65"/>
    <col collapsed="false" customWidth="true" hidden="false" outlineLevel="0" max="6" min="6" style="2" width="30.63"/>
    <col collapsed="false" customWidth="true" hidden="false" outlineLevel="0" max="7" min="7" style="2" width="45.22"/>
    <col collapsed="false" customWidth="true" hidden="false" outlineLevel="0" max="8" min="8" style="2" width="45.76"/>
    <col collapsed="false" customWidth="true" hidden="false" outlineLevel="0" max="9" min="9" style="2" width="30.24"/>
    <col collapsed="false" customWidth="true" hidden="false" outlineLevel="0" max="10" min="10" style="2" width="38.63"/>
    <col collapsed="false" customWidth="true" hidden="false" outlineLevel="0" max="11" min="11" style="65" width="13.77"/>
    <col collapsed="false" customWidth="true" hidden="false" outlineLevel="0" max="12" min="12" style="3" width="14.69"/>
    <col collapsed="false" customWidth="true" hidden="false" outlineLevel="0" max="14" min="13" style="3" width="15.53"/>
    <col collapsed="false" customWidth="true" hidden="false" outlineLevel="0" max="16" min="15" style="7" width="16.6"/>
    <col collapsed="false" customWidth="true" hidden="false" outlineLevel="0" max="17" min="17" style="2" width="20.11"/>
    <col collapsed="false" customWidth="true" hidden="false" outlineLevel="0" max="18" min="18" style="8" width="17.67"/>
    <col collapsed="false" customWidth="true" hidden="false" outlineLevel="0" max="19" min="19" style="8" width="16.07"/>
    <col collapsed="false" customWidth="true" hidden="false" outlineLevel="0" max="20" min="20" style="2" width="9.57"/>
    <col collapsed="false" customWidth="false" hidden="false" outlineLevel="0" max="21" min="21" style="2" width="9.05"/>
    <col collapsed="false" customWidth="true" hidden="false" outlineLevel="0" max="22" min="22" style="2" width="14.43"/>
    <col collapsed="false" customWidth="false" hidden="false" outlineLevel="0" max="1021" min="23" style="2" width="9.05"/>
    <col collapsed="false" customWidth="true" hidden="false" outlineLevel="0" max="1024" min="1022" style="0" width="11.52"/>
  </cols>
  <sheetData>
    <row r="1" s="1" customFormat="true" ht="13.8" hidden="false" customHeight="false" outlineLevel="0" collapsed="false">
      <c r="A1" s="0"/>
      <c r="C1" s="9"/>
      <c r="D1" s="9"/>
      <c r="K1" s="66"/>
      <c r="L1" s="9"/>
      <c r="M1" s="9"/>
      <c r="N1" s="9"/>
      <c r="O1" s="10"/>
      <c r="P1" s="10"/>
      <c r="R1" s="11"/>
      <c r="S1" s="11"/>
      <c r="AMH1" s="0"/>
      <c r="AMI1" s="0"/>
      <c r="AMJ1" s="0"/>
    </row>
    <row r="2" s="12" customFormat="true" ht="19.5" hidden="false" customHeight="true" outlineLevel="0" collapsed="false">
      <c r="A2" s="0"/>
      <c r="AMH2" s="0"/>
      <c r="AMI2" s="0"/>
      <c r="AMJ2" s="0"/>
    </row>
    <row r="3" s="12" customFormat="true" ht="19.5" hidden="false" customHeight="true" outlineLevel="0" collapsed="false">
      <c r="A3" s="0"/>
      <c r="AMH3" s="0"/>
      <c r="AMI3" s="0"/>
      <c r="AMJ3" s="0"/>
    </row>
    <row r="4" s="12" customFormat="true" ht="19.5" hidden="false" customHeight="true" outlineLevel="0" collapsed="false">
      <c r="A4" s="0"/>
      <c r="AMH4" s="0"/>
      <c r="AMI4" s="0"/>
      <c r="AMJ4" s="0"/>
    </row>
    <row r="5" customFormat="false" ht="13.8" hidden="false" customHeight="false" outlineLevel="0" collapsed="false">
      <c r="A5" s="0"/>
      <c r="B5" s="13"/>
      <c r="C5" s="14"/>
      <c r="D5" s="14"/>
      <c r="E5" s="13"/>
      <c r="F5" s="67" t="s">
        <v>248</v>
      </c>
      <c r="G5" s="13"/>
      <c r="H5" s="13"/>
      <c r="I5" s="13"/>
      <c r="J5" s="13"/>
      <c r="K5" s="68"/>
      <c r="L5" s="14"/>
      <c r="M5" s="14"/>
      <c r="N5" s="14"/>
      <c r="O5" s="19"/>
      <c r="P5" s="19"/>
      <c r="Q5" s="13"/>
      <c r="R5" s="20"/>
      <c r="S5" s="20"/>
      <c r="T5" s="13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</row>
    <row r="9" customFormat="false" ht="15" hidden="false" customHeight="false" outlineLevel="0" collapsed="false">
      <c r="A9" s="0"/>
      <c r="B9" s="0"/>
      <c r="C9" s="21" t="s">
        <v>1</v>
      </c>
      <c r="D9" s="69"/>
      <c r="E9" s="70" t="s">
        <v>249</v>
      </c>
      <c r="F9" s="67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</row>
    <row r="10" customFormat="false" ht="62.25" hidden="false" customHeight="true" outlineLevel="0" collapsed="false">
      <c r="A10" s="0"/>
      <c r="B10" s="71"/>
      <c r="C10" s="72" t="s">
        <v>2</v>
      </c>
      <c r="D10" s="72" t="s">
        <v>3</v>
      </c>
      <c r="E10" s="27" t="s">
        <v>4</v>
      </c>
      <c r="F10" s="27" t="s">
        <v>5</v>
      </c>
      <c r="G10" s="27" t="s">
        <v>6</v>
      </c>
      <c r="H10" s="27" t="s">
        <v>7</v>
      </c>
      <c r="I10" s="27" t="s">
        <v>8</v>
      </c>
      <c r="J10" s="26" t="s">
        <v>9</v>
      </c>
      <c r="K10" s="28" t="s">
        <v>10</v>
      </c>
      <c r="L10" s="26" t="s">
        <v>11</v>
      </c>
      <c r="M10" s="26" t="s">
        <v>12</v>
      </c>
      <c r="N10" s="29" t="s">
        <v>13</v>
      </c>
      <c r="O10" s="29" t="s">
        <v>14</v>
      </c>
      <c r="P10" s="31" t="s">
        <v>15</v>
      </c>
      <c r="Q10" s="73" t="s">
        <v>16</v>
      </c>
      <c r="R10" s="73" t="s">
        <v>17</v>
      </c>
      <c r="S10" s="31" t="s">
        <v>18</v>
      </c>
      <c r="T10" s="31" t="s">
        <v>19</v>
      </c>
      <c r="U10" s="31" t="s">
        <v>20</v>
      </c>
      <c r="V10" s="31" t="s">
        <v>21</v>
      </c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</row>
    <row r="11" s="5" customFormat="true" ht="12.75" hidden="false" customHeight="true" outlineLevel="0" collapsed="false">
      <c r="C11" s="32" t="n">
        <v>2016</v>
      </c>
      <c r="D11" s="33" t="n">
        <v>1</v>
      </c>
      <c r="E11" s="35" t="s">
        <v>35</v>
      </c>
      <c r="F11" s="35" t="s">
        <v>224</v>
      </c>
      <c r="G11" s="35" t="s">
        <v>250</v>
      </c>
      <c r="H11" s="35" t="s">
        <v>251</v>
      </c>
      <c r="I11" s="35" t="s">
        <v>224</v>
      </c>
      <c r="J11" s="35" t="s">
        <v>252</v>
      </c>
      <c r="K11" s="62" t="s">
        <v>27</v>
      </c>
      <c r="L11" s="32" t="s">
        <v>28</v>
      </c>
      <c r="M11" s="33" t="s">
        <v>253</v>
      </c>
      <c r="N11" s="39" t="n">
        <v>42541</v>
      </c>
      <c r="O11" s="74" t="n">
        <v>42593</v>
      </c>
      <c r="P11" s="35" t="s">
        <v>30</v>
      </c>
      <c r="Q11" s="39"/>
      <c r="R11" s="39"/>
      <c r="S11" s="39"/>
      <c r="T11" s="35" t="n">
        <f aca="false">Tabela22[[#This Row],[DATA TÉRMINO]]-Tabela22[[#This Row],[DATA_ÍNICIO]]</f>
        <v>52</v>
      </c>
      <c r="U11" s="35" t="n">
        <f aca="false">INT(Tabela22[[#This Row],[DIAS]]/7)</f>
        <v>7</v>
      </c>
      <c r="V11" s="35" t="n">
        <f aca="false">INT(Tabela22[[#This Row],[semanas]]*12)</f>
        <v>84</v>
      </c>
      <c r="AMH11" s="0"/>
      <c r="AMI11" s="0"/>
      <c r="AMJ11" s="0"/>
    </row>
    <row r="12" s="5" customFormat="true" ht="12.75" hidden="false" customHeight="true" outlineLevel="0" collapsed="false">
      <c r="C12" s="32" t="n">
        <v>2016</v>
      </c>
      <c r="D12" s="33" t="n">
        <v>1</v>
      </c>
      <c r="E12" s="75" t="s">
        <v>41</v>
      </c>
      <c r="F12" s="35" t="s">
        <v>69</v>
      </c>
      <c r="G12" s="35" t="s">
        <v>254</v>
      </c>
      <c r="H12" s="35" t="s">
        <v>147</v>
      </c>
      <c r="I12" s="35" t="s">
        <v>180</v>
      </c>
      <c r="J12" s="35" t="s">
        <v>149</v>
      </c>
      <c r="K12" s="62" t="s">
        <v>27</v>
      </c>
      <c r="L12" s="32" t="s">
        <v>28</v>
      </c>
      <c r="M12" s="33" t="s">
        <v>253</v>
      </c>
      <c r="N12" s="39" t="n">
        <v>42541</v>
      </c>
      <c r="O12" s="74" t="n">
        <v>42651</v>
      </c>
      <c r="P12" s="35" t="s">
        <v>30</v>
      </c>
      <c r="Q12" s="39"/>
      <c r="R12" s="39"/>
      <c r="S12" s="39"/>
      <c r="T12" s="35" t="n">
        <f aca="false">Tabela22[[#This Row],[DATA TÉRMINO]]-Tabela22[[#This Row],[DATA_ÍNICIO]]</f>
        <v>110</v>
      </c>
      <c r="U12" s="35" t="n">
        <f aca="false">INT(Tabela22[[#This Row],[DIAS]]/7)</f>
        <v>15</v>
      </c>
      <c r="V12" s="35" t="n">
        <f aca="false">INT(Tabela22[[#This Row],[semanas]]*12)</f>
        <v>180</v>
      </c>
      <c r="AMH12" s="0"/>
      <c r="AMI12" s="0"/>
      <c r="AMJ12" s="0"/>
    </row>
    <row r="13" s="5" customFormat="true" ht="13.5" hidden="false" customHeight="true" outlineLevel="0" collapsed="false">
      <c r="C13" s="32" t="n">
        <v>2016</v>
      </c>
      <c r="D13" s="33" t="n">
        <v>1</v>
      </c>
      <c r="E13" s="35" t="s">
        <v>63</v>
      </c>
      <c r="F13" s="35" t="s">
        <v>145</v>
      </c>
      <c r="G13" s="35" t="s">
        <v>255</v>
      </c>
      <c r="H13" s="35" t="s">
        <v>256</v>
      </c>
      <c r="I13" s="35" t="s">
        <v>31</v>
      </c>
      <c r="J13" s="35" t="s">
        <v>257</v>
      </c>
      <c r="K13" s="62" t="s">
        <v>27</v>
      </c>
      <c r="L13" s="32" t="s">
        <v>28</v>
      </c>
      <c r="M13" s="33" t="s">
        <v>253</v>
      </c>
      <c r="N13" s="39" t="n">
        <v>42541</v>
      </c>
      <c r="O13" s="74" t="n">
        <v>42651</v>
      </c>
      <c r="P13" s="35" t="s">
        <v>30</v>
      </c>
      <c r="Q13" s="39"/>
      <c r="R13" s="39"/>
      <c r="S13" s="39"/>
      <c r="T13" s="35" t="n">
        <f aca="false">Tabela22[[#This Row],[DATA TÉRMINO]]-Tabela22[[#This Row],[DATA_ÍNICIO]]</f>
        <v>110</v>
      </c>
      <c r="U13" s="35" t="n">
        <f aca="false">INT(Tabela22[[#This Row],[DIAS]]/7)</f>
        <v>15</v>
      </c>
      <c r="V13" s="35" t="n">
        <f aca="false">INT(Tabela22[[#This Row],[semanas]]*12)</f>
        <v>180</v>
      </c>
      <c r="AMH13" s="0"/>
      <c r="AMI13" s="0"/>
      <c r="AMJ13" s="0"/>
    </row>
    <row r="14" s="5" customFormat="true" ht="13.8" hidden="false" customHeight="false" outlineLevel="0" collapsed="false">
      <c r="C14" s="32" t="n">
        <v>2016</v>
      </c>
      <c r="D14" s="33" t="n">
        <v>1</v>
      </c>
      <c r="E14" s="35" t="s">
        <v>131</v>
      </c>
      <c r="F14" s="35" t="s">
        <v>132</v>
      </c>
      <c r="G14" s="35" t="s">
        <v>258</v>
      </c>
      <c r="H14" s="35" t="s">
        <v>134</v>
      </c>
      <c r="I14" s="35" t="s">
        <v>132</v>
      </c>
      <c r="J14" s="35" t="s">
        <v>135</v>
      </c>
      <c r="K14" s="62" t="s">
        <v>27</v>
      </c>
      <c r="L14" s="32" t="s">
        <v>28</v>
      </c>
      <c r="M14" s="33" t="s">
        <v>253</v>
      </c>
      <c r="N14" s="39" t="n">
        <v>42541</v>
      </c>
      <c r="O14" s="74" t="n">
        <v>42651</v>
      </c>
      <c r="P14" s="35" t="s">
        <v>30</v>
      </c>
      <c r="Q14" s="39"/>
      <c r="R14" s="39"/>
      <c r="S14" s="39"/>
      <c r="T14" s="35" t="n">
        <f aca="false">Tabela22[[#This Row],[DATA TÉRMINO]]-Tabela22[[#This Row],[DATA_ÍNICIO]]</f>
        <v>110</v>
      </c>
      <c r="U14" s="35" t="n">
        <f aca="false">INT(Tabela22[[#This Row],[DIAS]]/7)</f>
        <v>15</v>
      </c>
      <c r="V14" s="35" t="n">
        <f aca="false">INT(Tabela22[[#This Row],[semanas]]*12)</f>
        <v>180</v>
      </c>
      <c r="AMH14" s="0"/>
      <c r="AMI14" s="0"/>
      <c r="AMJ14" s="0"/>
    </row>
    <row r="15" customFormat="false" ht="13.8" hidden="false" customHeight="false" outlineLevel="0" collapsed="false">
      <c r="A15" s="5"/>
      <c r="B15" s="5"/>
      <c r="C15" s="32" t="n">
        <v>2016</v>
      </c>
      <c r="D15" s="33" t="n">
        <v>1</v>
      </c>
      <c r="E15" s="35" t="s">
        <v>131</v>
      </c>
      <c r="F15" s="35" t="s">
        <v>132</v>
      </c>
      <c r="G15" s="35" t="s">
        <v>259</v>
      </c>
      <c r="H15" s="76" t="s">
        <v>260</v>
      </c>
      <c r="I15" s="76" t="s">
        <v>132</v>
      </c>
      <c r="J15" s="76" t="s">
        <v>205</v>
      </c>
      <c r="K15" s="62" t="s">
        <v>27</v>
      </c>
      <c r="L15" s="32" t="s">
        <v>28</v>
      </c>
      <c r="M15" s="33" t="s">
        <v>253</v>
      </c>
      <c r="N15" s="39" t="n">
        <v>42541</v>
      </c>
      <c r="O15" s="74" t="n">
        <v>42651</v>
      </c>
      <c r="P15" s="35" t="s">
        <v>30</v>
      </c>
      <c r="Q15" s="39"/>
      <c r="R15" s="39"/>
      <c r="S15" s="39"/>
      <c r="T15" s="35" t="n">
        <f aca="false">Tabela22[[#This Row],[DATA TÉRMINO]]-Tabela22[[#This Row],[DATA_ÍNICIO]]</f>
        <v>110</v>
      </c>
      <c r="U15" s="35" t="n">
        <f aca="false">INT(Tabela22[[#This Row],[DIAS]]/7)</f>
        <v>15</v>
      </c>
      <c r="V15" s="35" t="n">
        <f aca="false">INT(Tabela22[[#This Row],[semanas]]*12)</f>
        <v>180</v>
      </c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</row>
    <row r="16" customFormat="false" ht="13.8" hidden="false" customHeight="false" outlineLevel="0" collapsed="false">
      <c r="A16" s="5"/>
      <c r="B16" s="5"/>
      <c r="C16" s="32" t="n">
        <v>2016</v>
      </c>
      <c r="D16" s="33" t="n">
        <v>1</v>
      </c>
      <c r="E16" s="35" t="s">
        <v>41</v>
      </c>
      <c r="F16" s="35" t="s">
        <v>69</v>
      </c>
      <c r="G16" s="35" t="s">
        <v>261</v>
      </c>
      <c r="H16" s="35" t="s">
        <v>262</v>
      </c>
      <c r="I16" s="35" t="s">
        <v>69</v>
      </c>
      <c r="J16" s="35" t="s">
        <v>162</v>
      </c>
      <c r="K16" s="62" t="s">
        <v>27</v>
      </c>
      <c r="L16" s="32" t="s">
        <v>28</v>
      </c>
      <c r="M16" s="33" t="s">
        <v>253</v>
      </c>
      <c r="N16" s="39" t="n">
        <v>42541</v>
      </c>
      <c r="O16" s="74" t="n">
        <v>42625</v>
      </c>
      <c r="P16" s="35" t="s">
        <v>62</v>
      </c>
      <c r="Q16" s="39" t="n">
        <v>42625</v>
      </c>
      <c r="R16" s="39"/>
      <c r="S16" s="39" t="s">
        <v>263</v>
      </c>
      <c r="T16" s="35" t="n">
        <f aca="false">Tabela22[[#This Row],[DATA TÉRMINO]]-Tabela22[[#This Row],[DATA_ÍNICIO]]</f>
        <v>84</v>
      </c>
      <c r="U16" s="35" t="n">
        <f aca="false">INT(Tabela22[[#This Row],[DIAS]]/7)</f>
        <v>12</v>
      </c>
      <c r="V16" s="35" t="n">
        <f aca="false">INT(Tabela22[[#This Row],[semanas]]*12)</f>
        <v>144</v>
      </c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</row>
    <row r="17" customFormat="false" ht="13.8" hidden="false" customHeight="false" outlineLevel="0" collapsed="false">
      <c r="A17" s="5"/>
      <c r="B17" s="5"/>
      <c r="C17" s="32" t="n">
        <v>2016</v>
      </c>
      <c r="D17" s="33" t="n">
        <v>1</v>
      </c>
      <c r="E17" s="35" t="s">
        <v>41</v>
      </c>
      <c r="F17" s="35" t="s">
        <v>69</v>
      </c>
      <c r="G17" s="35" t="s">
        <v>264</v>
      </c>
      <c r="H17" s="35" t="s">
        <v>265</v>
      </c>
      <c r="I17" s="35" t="s">
        <v>69</v>
      </c>
      <c r="J17" s="35" t="s">
        <v>73</v>
      </c>
      <c r="K17" s="62" t="s">
        <v>27</v>
      </c>
      <c r="L17" s="32" t="s">
        <v>28</v>
      </c>
      <c r="M17" s="33" t="s">
        <v>253</v>
      </c>
      <c r="N17" s="39" t="n">
        <v>42541</v>
      </c>
      <c r="O17" s="74" t="n">
        <v>42651</v>
      </c>
      <c r="P17" s="35" t="s">
        <v>30</v>
      </c>
      <c r="Q17" s="39"/>
      <c r="R17" s="39"/>
      <c r="S17" s="39"/>
      <c r="T17" s="35" t="n">
        <f aca="false">Tabela22[[#This Row],[DATA TÉRMINO]]-Tabela22[[#This Row],[DATA_ÍNICIO]]</f>
        <v>110</v>
      </c>
      <c r="U17" s="35" t="n">
        <f aca="false">INT(Tabela22[[#This Row],[DIAS]]/7)</f>
        <v>15</v>
      </c>
      <c r="V17" s="35" t="n">
        <f aca="false">INT(Tabela22[[#This Row],[semanas]]*12)</f>
        <v>180</v>
      </c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</row>
    <row r="18" customFormat="false" ht="15" hidden="false" customHeight="true" outlineLevel="0" collapsed="false">
      <c r="A18" s="5"/>
      <c r="B18" s="5"/>
      <c r="C18" s="32" t="n">
        <v>2016</v>
      </c>
      <c r="D18" s="33" t="n">
        <v>1</v>
      </c>
      <c r="E18" s="35" t="s">
        <v>41</v>
      </c>
      <c r="F18" s="35" t="s">
        <v>69</v>
      </c>
      <c r="G18" s="35" t="s">
        <v>266</v>
      </c>
      <c r="H18" s="35" t="s">
        <v>161</v>
      </c>
      <c r="I18" s="35" t="s">
        <v>69</v>
      </c>
      <c r="J18" s="35" t="s">
        <v>162</v>
      </c>
      <c r="K18" s="62" t="s">
        <v>27</v>
      </c>
      <c r="L18" s="32" t="s">
        <v>28</v>
      </c>
      <c r="M18" s="33" t="s">
        <v>253</v>
      </c>
      <c r="N18" s="39" t="n">
        <v>42541</v>
      </c>
      <c r="O18" s="74" t="n">
        <v>42651</v>
      </c>
      <c r="P18" s="35" t="s">
        <v>30</v>
      </c>
      <c r="Q18" s="39"/>
      <c r="R18" s="39"/>
      <c r="S18" s="39"/>
      <c r="T18" s="35" t="n">
        <f aca="false">Tabela22[[#This Row],[DATA TÉRMINO]]-Tabela22[[#This Row],[DATA_ÍNICIO]]</f>
        <v>110</v>
      </c>
      <c r="U18" s="35" t="n">
        <f aca="false">INT(Tabela22[[#This Row],[DIAS]]/7)</f>
        <v>15</v>
      </c>
      <c r="V18" s="35" t="n">
        <f aca="false">INT(Tabela22[[#This Row],[semanas]]*12)</f>
        <v>180</v>
      </c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</row>
    <row r="19" customFormat="false" ht="15" hidden="false" customHeight="true" outlineLevel="0" collapsed="false">
      <c r="A19" s="5"/>
      <c r="B19" s="5"/>
      <c r="C19" s="32" t="n">
        <v>2016</v>
      </c>
      <c r="D19" s="33" t="n">
        <v>1</v>
      </c>
      <c r="E19" s="35" t="s">
        <v>267</v>
      </c>
      <c r="F19" s="35" t="s">
        <v>69</v>
      </c>
      <c r="G19" s="35" t="s">
        <v>268</v>
      </c>
      <c r="H19" s="35" t="s">
        <v>269</v>
      </c>
      <c r="I19" s="35" t="s">
        <v>270</v>
      </c>
      <c r="J19" s="35" t="s">
        <v>149</v>
      </c>
      <c r="K19" s="62" t="s">
        <v>27</v>
      </c>
      <c r="L19" s="32" t="s">
        <v>28</v>
      </c>
      <c r="M19" s="33" t="s">
        <v>253</v>
      </c>
      <c r="N19" s="39" t="n">
        <v>42541</v>
      </c>
      <c r="O19" s="74" t="n">
        <v>42651</v>
      </c>
      <c r="P19" s="35" t="s">
        <v>30</v>
      </c>
      <c r="Q19" s="39"/>
      <c r="R19" s="39"/>
      <c r="S19" s="39"/>
      <c r="T19" s="35" t="n">
        <f aca="false">Tabela22[[#This Row],[DATA TÉRMINO]]-Tabela22[[#This Row],[DATA_ÍNICIO]]</f>
        <v>110</v>
      </c>
      <c r="U19" s="35" t="n">
        <f aca="false">INT(Tabela22[[#This Row],[DIAS]]/7)</f>
        <v>15</v>
      </c>
      <c r="V19" s="35" t="n">
        <f aca="false">INT(Tabela22[[#This Row],[semanas]]*12)</f>
        <v>180</v>
      </c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</row>
    <row r="20" customFormat="false" ht="15.75" hidden="false" customHeight="true" outlineLevel="0" collapsed="false">
      <c r="A20" s="5"/>
      <c r="B20" s="5"/>
      <c r="C20" s="32" t="n">
        <v>2016</v>
      </c>
      <c r="D20" s="33" t="n">
        <v>1</v>
      </c>
      <c r="E20" s="35" t="s">
        <v>22</v>
      </c>
      <c r="F20" s="35" t="s">
        <v>91</v>
      </c>
      <c r="G20" s="35" t="s">
        <v>271</v>
      </c>
      <c r="H20" s="35" t="s">
        <v>272</v>
      </c>
      <c r="I20" s="35" t="s">
        <v>23</v>
      </c>
      <c r="J20" s="35" t="s">
        <v>177</v>
      </c>
      <c r="K20" s="62" t="s">
        <v>27</v>
      </c>
      <c r="L20" s="32" t="s">
        <v>28</v>
      </c>
      <c r="M20" s="33" t="s">
        <v>253</v>
      </c>
      <c r="N20" s="39" t="n">
        <v>42543</v>
      </c>
      <c r="O20" s="74" t="n">
        <v>42651</v>
      </c>
      <c r="P20" s="35" t="s">
        <v>30</v>
      </c>
      <c r="Q20" s="39"/>
      <c r="R20" s="39"/>
      <c r="S20" s="39"/>
      <c r="T20" s="35" t="n">
        <f aca="false">Tabela22[[#This Row],[DATA TÉRMINO]]-Tabela22[[#This Row],[DATA_ÍNICIO]]</f>
        <v>108</v>
      </c>
      <c r="U20" s="35" t="n">
        <f aca="false">INT(Tabela22[[#This Row],[DIAS]]/7)</f>
        <v>15</v>
      </c>
      <c r="V20" s="35" t="n">
        <f aca="false">INT(Tabela22[[#This Row],[semanas]]*12)</f>
        <v>180</v>
      </c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</row>
    <row r="21" customFormat="false" ht="13.8" hidden="false" customHeight="false" outlineLevel="0" collapsed="false">
      <c r="A21" s="5"/>
      <c r="B21" s="5"/>
      <c r="C21" s="32" t="n">
        <v>2016</v>
      </c>
      <c r="D21" s="33" t="n">
        <v>1</v>
      </c>
      <c r="E21" s="75" t="s">
        <v>63</v>
      </c>
      <c r="F21" s="35" t="s">
        <v>31</v>
      </c>
      <c r="G21" s="35" t="s">
        <v>273</v>
      </c>
      <c r="H21" s="35" t="s">
        <v>274</v>
      </c>
      <c r="I21" s="35" t="s">
        <v>31</v>
      </c>
      <c r="J21" s="35" t="s">
        <v>275</v>
      </c>
      <c r="K21" s="62" t="s">
        <v>27</v>
      </c>
      <c r="L21" s="32" t="s">
        <v>28</v>
      </c>
      <c r="M21" s="33" t="s">
        <v>253</v>
      </c>
      <c r="N21" s="39" t="n">
        <v>42541</v>
      </c>
      <c r="O21" s="74" t="n">
        <v>42651</v>
      </c>
      <c r="P21" s="35" t="s">
        <v>30</v>
      </c>
      <c r="Q21" s="39"/>
      <c r="R21" s="39"/>
      <c r="S21" s="39"/>
      <c r="T21" s="35" t="n">
        <f aca="false">Tabela22[[#This Row],[DATA TÉRMINO]]-Tabela22[[#This Row],[DATA_ÍNICIO]]</f>
        <v>110</v>
      </c>
      <c r="U21" s="35" t="n">
        <f aca="false">INT(Tabela22[[#This Row],[DIAS]]/7)</f>
        <v>15</v>
      </c>
      <c r="V21" s="35" t="n">
        <f aca="false">INT(Tabela22[[#This Row],[semanas]]*12)</f>
        <v>180</v>
      </c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</row>
    <row r="22" customFormat="false" ht="15" hidden="false" customHeight="true" outlineLevel="0" collapsed="false">
      <c r="A22" s="5"/>
      <c r="B22" s="5"/>
      <c r="C22" s="32" t="n">
        <v>2016</v>
      </c>
      <c r="D22" s="33" t="n">
        <v>1</v>
      </c>
      <c r="E22" s="35" t="s">
        <v>46</v>
      </c>
      <c r="F22" s="35" t="s">
        <v>47</v>
      </c>
      <c r="G22" s="35" t="s">
        <v>276</v>
      </c>
      <c r="H22" s="35" t="s">
        <v>244</v>
      </c>
      <c r="I22" s="35" t="s">
        <v>47</v>
      </c>
      <c r="J22" s="35" t="s">
        <v>245</v>
      </c>
      <c r="K22" s="62" t="s">
        <v>27</v>
      </c>
      <c r="L22" s="32" t="s">
        <v>28</v>
      </c>
      <c r="M22" s="33" t="s">
        <v>253</v>
      </c>
      <c r="N22" s="39" t="n">
        <v>42541</v>
      </c>
      <c r="O22" s="74" t="n">
        <v>42651</v>
      </c>
      <c r="P22" s="35" t="s">
        <v>30</v>
      </c>
      <c r="Q22" s="39"/>
      <c r="R22" s="39"/>
      <c r="S22" s="39"/>
      <c r="T22" s="35" t="n">
        <f aca="false">Tabela22[[#This Row],[DATA TÉRMINO]]-Tabela22[[#This Row],[DATA_ÍNICIO]]</f>
        <v>110</v>
      </c>
      <c r="U22" s="35" t="n">
        <f aca="false">INT(Tabela22[[#This Row],[DIAS]]/7)</f>
        <v>15</v>
      </c>
      <c r="V22" s="35" t="n">
        <f aca="false">INT(Tabela22[[#This Row],[semanas]]*12)</f>
        <v>180</v>
      </c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</row>
    <row r="23" customFormat="false" ht="15" hidden="false" customHeight="true" outlineLevel="0" collapsed="false">
      <c r="A23" s="5"/>
      <c r="B23" s="5"/>
      <c r="C23" s="32" t="n">
        <v>2016</v>
      </c>
      <c r="D23" s="33" t="n">
        <v>1</v>
      </c>
      <c r="E23" s="75" t="s">
        <v>46</v>
      </c>
      <c r="F23" s="35" t="s">
        <v>47</v>
      </c>
      <c r="G23" s="35" t="s">
        <v>277</v>
      </c>
      <c r="H23" s="35" t="s">
        <v>278</v>
      </c>
      <c r="I23" s="35" t="s">
        <v>47</v>
      </c>
      <c r="J23" s="35" t="s">
        <v>245</v>
      </c>
      <c r="K23" s="62" t="s">
        <v>27</v>
      </c>
      <c r="L23" s="32" t="s">
        <v>28</v>
      </c>
      <c r="M23" s="33" t="s">
        <v>253</v>
      </c>
      <c r="N23" s="39" t="n">
        <v>42541</v>
      </c>
      <c r="O23" s="74" t="n">
        <v>42651</v>
      </c>
      <c r="P23" s="35" t="s">
        <v>30</v>
      </c>
      <c r="Q23" s="39"/>
      <c r="R23" s="39"/>
      <c r="S23" s="39"/>
      <c r="T23" s="35" t="n">
        <f aca="false">Tabela22[[#This Row],[DATA TÉRMINO]]-Tabela22[[#This Row],[DATA_ÍNICIO]]</f>
        <v>110</v>
      </c>
      <c r="U23" s="35" t="n">
        <f aca="false">INT(Tabela22[[#This Row],[DIAS]]/7)</f>
        <v>15</v>
      </c>
      <c r="V23" s="35" t="n">
        <f aca="false">INT(Tabela22[[#This Row],[semanas]]*12)</f>
        <v>180</v>
      </c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</row>
    <row r="24" customFormat="false" ht="13.8" hidden="false" customHeight="false" outlineLevel="0" collapsed="false">
      <c r="A24" s="5"/>
      <c r="B24" s="5"/>
      <c r="C24" s="32" t="n">
        <v>2016</v>
      </c>
      <c r="D24" s="33" t="n">
        <v>1</v>
      </c>
      <c r="E24" s="35" t="s">
        <v>95</v>
      </c>
      <c r="F24" s="35" t="s">
        <v>279</v>
      </c>
      <c r="G24" s="35" t="s">
        <v>280</v>
      </c>
      <c r="H24" s="35" t="s">
        <v>281</v>
      </c>
      <c r="I24" s="35" t="s">
        <v>282</v>
      </c>
      <c r="J24" s="35" t="s">
        <v>283</v>
      </c>
      <c r="K24" s="62" t="s">
        <v>27</v>
      </c>
      <c r="L24" s="32" t="s">
        <v>28</v>
      </c>
      <c r="M24" s="33" t="s">
        <v>253</v>
      </c>
      <c r="N24" s="39" t="n">
        <v>42541</v>
      </c>
      <c r="O24" s="74" t="n">
        <v>42651</v>
      </c>
      <c r="P24" s="35" t="s">
        <v>30</v>
      </c>
      <c r="Q24" s="39"/>
      <c r="R24" s="39"/>
      <c r="S24" s="39"/>
      <c r="T24" s="35" t="n">
        <f aca="false">Tabela22[[#This Row],[DATA TÉRMINO]]-Tabela22[[#This Row],[DATA_ÍNICIO]]</f>
        <v>110</v>
      </c>
      <c r="U24" s="35" t="n">
        <f aca="false">INT(Tabela22[[#This Row],[DIAS]]/7)</f>
        <v>15</v>
      </c>
      <c r="V24" s="35" t="n">
        <f aca="false">INT(Tabela22[[#This Row],[semanas]]*12)</f>
        <v>180</v>
      </c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</row>
    <row r="25" customFormat="false" ht="13.8" hidden="false" customHeight="false" outlineLevel="0" collapsed="false">
      <c r="A25" s="5"/>
      <c r="B25" s="5"/>
      <c r="C25" s="32" t="n">
        <v>2016</v>
      </c>
      <c r="D25" s="33" t="n">
        <v>1</v>
      </c>
      <c r="E25" s="35" t="s">
        <v>95</v>
      </c>
      <c r="F25" s="35" t="s">
        <v>284</v>
      </c>
      <c r="G25" s="35" t="s">
        <v>285</v>
      </c>
      <c r="H25" s="35" t="s">
        <v>286</v>
      </c>
      <c r="I25" s="35" t="s">
        <v>47</v>
      </c>
      <c r="J25" s="35" t="s">
        <v>283</v>
      </c>
      <c r="K25" s="62" t="s">
        <v>27</v>
      </c>
      <c r="L25" s="32" t="s">
        <v>28</v>
      </c>
      <c r="M25" s="33" t="s">
        <v>253</v>
      </c>
      <c r="N25" s="39" t="n">
        <v>42541</v>
      </c>
      <c r="O25" s="74" t="n">
        <v>42651</v>
      </c>
      <c r="P25" s="35" t="s">
        <v>30</v>
      </c>
      <c r="Q25" s="39"/>
      <c r="R25" s="39"/>
      <c r="S25" s="39"/>
      <c r="T25" s="35" t="n">
        <f aca="false">Tabela22[[#This Row],[DATA TÉRMINO]]-Tabela22[[#This Row],[DATA_ÍNICIO]]</f>
        <v>110</v>
      </c>
      <c r="U25" s="35" t="n">
        <f aca="false">INT(Tabela22[[#This Row],[DIAS]]/7)</f>
        <v>15</v>
      </c>
      <c r="V25" s="35" t="n">
        <f aca="false">INT(Tabela22[[#This Row],[semanas]]*12)</f>
        <v>180</v>
      </c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</row>
    <row r="26" customFormat="false" ht="13.8" hidden="false" customHeight="false" outlineLevel="0" collapsed="false">
      <c r="A26" s="5"/>
      <c r="B26" s="5"/>
      <c r="C26" s="32" t="n">
        <v>2016</v>
      </c>
      <c r="D26" s="33" t="n">
        <v>1</v>
      </c>
      <c r="E26" s="35" t="s">
        <v>22</v>
      </c>
      <c r="F26" s="35" t="s">
        <v>287</v>
      </c>
      <c r="G26" s="35" t="s">
        <v>288</v>
      </c>
      <c r="H26" s="35" t="s">
        <v>25</v>
      </c>
      <c r="I26" s="35" t="s">
        <v>287</v>
      </c>
      <c r="J26" s="35" t="s">
        <v>26</v>
      </c>
      <c r="K26" s="62" t="s">
        <v>27</v>
      </c>
      <c r="L26" s="32" t="s">
        <v>28</v>
      </c>
      <c r="M26" s="33" t="s">
        <v>253</v>
      </c>
      <c r="N26" s="39" t="n">
        <v>42541</v>
      </c>
      <c r="O26" s="74" t="n">
        <v>42651</v>
      </c>
      <c r="P26" s="35" t="s">
        <v>30</v>
      </c>
      <c r="Q26" s="39"/>
      <c r="R26" s="39"/>
      <c r="S26" s="39"/>
      <c r="T26" s="35" t="n">
        <f aca="false">Tabela22[[#This Row],[DATA TÉRMINO]]-Tabela22[[#This Row],[DATA_ÍNICIO]]</f>
        <v>110</v>
      </c>
      <c r="U26" s="35" t="n">
        <f aca="false">INT(Tabela22[[#This Row],[DIAS]]/7)</f>
        <v>15</v>
      </c>
      <c r="V26" s="35" t="n">
        <f aca="false">INT(Tabela22[[#This Row],[semanas]]*12)</f>
        <v>180</v>
      </c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</row>
    <row r="27" customFormat="false" ht="14.1" hidden="false" customHeight="true" outlineLevel="0" collapsed="false">
      <c r="A27" s="2"/>
      <c r="C27" s="32" t="n">
        <v>2016</v>
      </c>
      <c r="D27" s="32" t="n">
        <v>1</v>
      </c>
      <c r="E27" s="35" t="s">
        <v>22</v>
      </c>
      <c r="F27" s="35" t="s">
        <v>289</v>
      </c>
      <c r="G27" s="35" t="s">
        <v>290</v>
      </c>
      <c r="H27" s="35" t="s">
        <v>291</v>
      </c>
      <c r="I27" s="35" t="s">
        <v>72</v>
      </c>
      <c r="J27" s="35" t="s">
        <v>292</v>
      </c>
      <c r="K27" s="62" t="s">
        <v>27</v>
      </c>
      <c r="L27" s="32" t="s">
        <v>28</v>
      </c>
      <c r="M27" s="32" t="s">
        <v>253</v>
      </c>
      <c r="N27" s="39" t="n">
        <v>42541</v>
      </c>
      <c r="O27" s="74" t="n">
        <v>42651</v>
      </c>
      <c r="P27" s="35" t="s">
        <v>30</v>
      </c>
      <c r="Q27" s="39"/>
      <c r="R27" s="39"/>
      <c r="S27" s="39"/>
      <c r="T27" s="35" t="n">
        <f aca="false">Tabela22[[#This Row],[DATA TÉRMINO]]-Tabela22[[#This Row],[DATA_ÍNICIO]]</f>
        <v>110</v>
      </c>
      <c r="U27" s="35" t="n">
        <f aca="false">INT(Tabela22[[#This Row],[DIAS]]/7)</f>
        <v>15</v>
      </c>
      <c r="V27" s="35" t="n">
        <f aca="false">INT(Tabela22[[#This Row],[semanas]]*12)</f>
        <v>180</v>
      </c>
    </row>
    <row r="28" customFormat="false" ht="14.1" hidden="false" customHeight="true" outlineLevel="0" collapsed="false">
      <c r="A28" s="2"/>
      <c r="C28" s="32" t="n">
        <v>2016</v>
      </c>
      <c r="D28" s="32" t="n">
        <v>1</v>
      </c>
      <c r="E28" s="35" t="s">
        <v>41</v>
      </c>
      <c r="F28" s="35" t="s">
        <v>69</v>
      </c>
      <c r="G28" s="35" t="s">
        <v>293</v>
      </c>
      <c r="H28" s="35" t="s">
        <v>262</v>
      </c>
      <c r="I28" s="35" t="s">
        <v>69</v>
      </c>
      <c r="J28" s="35" t="s">
        <v>162</v>
      </c>
      <c r="K28" s="62" t="s">
        <v>27</v>
      </c>
      <c r="L28" s="32" t="s">
        <v>28</v>
      </c>
      <c r="M28" s="32" t="s">
        <v>253</v>
      </c>
      <c r="N28" s="39" t="n">
        <v>42541</v>
      </c>
      <c r="O28" s="74" t="n">
        <v>42651</v>
      </c>
      <c r="P28" s="35" t="s">
        <v>30</v>
      </c>
      <c r="Q28" s="39"/>
      <c r="R28" s="39"/>
      <c r="S28" s="39"/>
      <c r="T28" s="35" t="n">
        <f aca="false">Tabela22[[#This Row],[DATA TÉRMINO]]-Tabela22[[#This Row],[DATA_ÍNICIO]]</f>
        <v>110</v>
      </c>
      <c r="U28" s="35" t="n">
        <f aca="false">INT(Tabela22[[#This Row],[DIAS]]/7)</f>
        <v>15</v>
      </c>
      <c r="V28" s="35" t="n">
        <f aca="false">INT(Tabela22[[#This Row],[semanas]]*12)</f>
        <v>180</v>
      </c>
    </row>
    <row r="29" customFormat="false" ht="14.1" hidden="false" customHeight="true" outlineLevel="0" collapsed="false">
      <c r="A29" s="2"/>
      <c r="C29" s="32" t="n">
        <v>2016</v>
      </c>
      <c r="D29" s="32" t="n">
        <v>1</v>
      </c>
      <c r="E29" s="35" t="s">
        <v>41</v>
      </c>
      <c r="F29" s="35" t="s">
        <v>54</v>
      </c>
      <c r="G29" s="35" t="s">
        <v>294</v>
      </c>
      <c r="H29" s="35" t="s">
        <v>82</v>
      </c>
      <c r="I29" s="35" t="s">
        <v>54</v>
      </c>
      <c r="J29" s="35" t="s">
        <v>83</v>
      </c>
      <c r="K29" s="62" t="s">
        <v>27</v>
      </c>
      <c r="L29" s="32" t="s">
        <v>28</v>
      </c>
      <c r="M29" s="32" t="s">
        <v>253</v>
      </c>
      <c r="N29" s="39" t="n">
        <v>42541</v>
      </c>
      <c r="O29" s="74" t="n">
        <v>42651</v>
      </c>
      <c r="P29" s="35" t="s">
        <v>30</v>
      </c>
      <c r="Q29" s="39"/>
      <c r="R29" s="39"/>
      <c r="S29" s="39"/>
      <c r="T29" s="35" t="n">
        <f aca="false">Tabela22[[#This Row],[DATA TÉRMINO]]-Tabela22[[#This Row],[DATA_ÍNICIO]]</f>
        <v>110</v>
      </c>
      <c r="U29" s="35" t="n">
        <f aca="false">INT(Tabela22[[#This Row],[DIAS]]/7)</f>
        <v>15</v>
      </c>
      <c r="V29" s="35" t="n">
        <f aca="false">INT(Tabela22[[#This Row],[semanas]]*12)</f>
        <v>180</v>
      </c>
    </row>
    <row r="30" customFormat="false" ht="14.1" hidden="false" customHeight="true" outlineLevel="0" collapsed="false">
      <c r="A30" s="2"/>
      <c r="C30" s="32" t="n">
        <v>2016</v>
      </c>
      <c r="D30" s="32" t="n">
        <v>1</v>
      </c>
      <c r="E30" s="35" t="s">
        <v>41</v>
      </c>
      <c r="F30" s="35" t="s">
        <v>54</v>
      </c>
      <c r="G30" s="35" t="s">
        <v>295</v>
      </c>
      <c r="H30" s="35" t="s">
        <v>296</v>
      </c>
      <c r="I30" s="35" t="s">
        <v>297</v>
      </c>
      <c r="J30" s="35" t="s">
        <v>298</v>
      </c>
      <c r="K30" s="62" t="s">
        <v>27</v>
      </c>
      <c r="L30" s="32" t="s">
        <v>28</v>
      </c>
      <c r="M30" s="32" t="s">
        <v>253</v>
      </c>
      <c r="N30" s="39" t="n">
        <v>42541</v>
      </c>
      <c r="O30" s="74" t="n">
        <v>42651</v>
      </c>
      <c r="P30" s="35" t="s">
        <v>30</v>
      </c>
      <c r="Q30" s="39"/>
      <c r="R30" s="39"/>
      <c r="S30" s="39"/>
      <c r="T30" s="35" t="n">
        <f aca="false">Tabela22[[#This Row],[DATA TÉRMINO]]-Tabela22[[#This Row],[DATA_ÍNICIO]]</f>
        <v>110</v>
      </c>
      <c r="U30" s="35" t="n">
        <f aca="false">INT(Tabela22[[#This Row],[DIAS]]/7)</f>
        <v>15</v>
      </c>
      <c r="V30" s="35" t="n">
        <f aca="false">INT(Tabela22[[#This Row],[semanas]]*12)</f>
        <v>180</v>
      </c>
    </row>
    <row r="31" customFormat="false" ht="14.1" hidden="false" customHeight="true" outlineLevel="0" collapsed="false">
      <c r="A31" s="2"/>
      <c r="C31" s="32" t="n">
        <v>2016</v>
      </c>
      <c r="D31" s="32" t="n">
        <v>1</v>
      </c>
      <c r="E31" s="35" t="s">
        <v>41</v>
      </c>
      <c r="F31" s="35" t="s">
        <v>69</v>
      </c>
      <c r="G31" s="35" t="s">
        <v>299</v>
      </c>
      <c r="H31" s="35" t="s">
        <v>300</v>
      </c>
      <c r="I31" s="35" t="s">
        <v>72</v>
      </c>
      <c r="J31" s="35" t="s">
        <v>73</v>
      </c>
      <c r="K31" s="62" t="s">
        <v>27</v>
      </c>
      <c r="L31" s="32" t="s">
        <v>28</v>
      </c>
      <c r="M31" s="32" t="s">
        <v>253</v>
      </c>
      <c r="N31" s="39" t="n">
        <v>42541</v>
      </c>
      <c r="O31" s="74" t="n">
        <v>42651</v>
      </c>
      <c r="P31" s="35" t="s">
        <v>30</v>
      </c>
      <c r="Q31" s="39"/>
      <c r="R31" s="39"/>
      <c r="S31" s="39"/>
      <c r="T31" s="35" t="n">
        <f aca="false">Tabela22[[#This Row],[DATA TÉRMINO]]-Tabela22[[#This Row],[DATA_ÍNICIO]]</f>
        <v>110</v>
      </c>
      <c r="U31" s="35" t="n">
        <f aca="false">INT(Tabela22[[#This Row],[DIAS]]/7)</f>
        <v>15</v>
      </c>
      <c r="V31" s="35" t="n">
        <f aca="false">INT(Tabela22[[#This Row],[semanas]]*12)</f>
        <v>180</v>
      </c>
    </row>
    <row r="32" customFormat="false" ht="14.1" hidden="false" customHeight="true" outlineLevel="0" collapsed="false">
      <c r="A32" s="2"/>
      <c r="C32" s="32" t="n">
        <v>2016</v>
      </c>
      <c r="D32" s="32" t="n">
        <v>1</v>
      </c>
      <c r="E32" s="35" t="s">
        <v>63</v>
      </c>
      <c r="F32" s="35" t="s">
        <v>31</v>
      </c>
      <c r="G32" s="35" t="s">
        <v>301</v>
      </c>
      <c r="H32" s="35" t="s">
        <v>302</v>
      </c>
      <c r="I32" s="35" t="s">
        <v>31</v>
      </c>
      <c r="J32" s="35" t="s">
        <v>303</v>
      </c>
      <c r="K32" s="62" t="s">
        <v>27</v>
      </c>
      <c r="L32" s="32" t="s">
        <v>28</v>
      </c>
      <c r="M32" s="32" t="s">
        <v>253</v>
      </c>
      <c r="N32" s="39" t="n">
        <v>42541</v>
      </c>
      <c r="O32" s="74" t="n">
        <v>42651</v>
      </c>
      <c r="P32" s="35" t="s">
        <v>30</v>
      </c>
      <c r="Q32" s="39"/>
      <c r="R32" s="39"/>
      <c r="S32" s="39"/>
      <c r="T32" s="35" t="n">
        <f aca="false">Tabela22[[#This Row],[DATA TÉRMINO]]-Tabela22[[#This Row],[DATA_ÍNICIO]]</f>
        <v>110</v>
      </c>
      <c r="U32" s="35" t="n">
        <f aca="false">INT(Tabela22[[#This Row],[DIAS]]/7)</f>
        <v>15</v>
      </c>
      <c r="V32" s="35" t="n">
        <f aca="false">INT(Tabela22[[#This Row],[semanas]]*12)</f>
        <v>180</v>
      </c>
    </row>
    <row r="33" customFormat="false" ht="14.1" hidden="false" customHeight="true" outlineLevel="0" collapsed="false">
      <c r="A33" s="2"/>
      <c r="C33" s="32" t="n">
        <v>2016</v>
      </c>
      <c r="D33" s="32" t="n">
        <v>1</v>
      </c>
      <c r="E33" s="35" t="s">
        <v>63</v>
      </c>
      <c r="F33" s="35" t="s">
        <v>31</v>
      </c>
      <c r="G33" s="35" t="s">
        <v>304</v>
      </c>
      <c r="H33" s="35" t="s">
        <v>196</v>
      </c>
      <c r="I33" s="35" t="s">
        <v>31</v>
      </c>
      <c r="J33" s="35" t="s">
        <v>197</v>
      </c>
      <c r="K33" s="62" t="s">
        <v>27</v>
      </c>
      <c r="L33" s="32" t="s">
        <v>28</v>
      </c>
      <c r="M33" s="32" t="s">
        <v>253</v>
      </c>
      <c r="N33" s="39" t="n">
        <v>42541</v>
      </c>
      <c r="O33" s="74" t="n">
        <v>42651</v>
      </c>
      <c r="P33" s="35" t="s">
        <v>30</v>
      </c>
      <c r="Q33" s="39"/>
      <c r="R33" s="39"/>
      <c r="S33" s="39"/>
      <c r="T33" s="35" t="n">
        <f aca="false">Tabela22[[#This Row],[DATA TÉRMINO]]-Tabela22[[#This Row],[DATA_ÍNICIO]]</f>
        <v>110</v>
      </c>
      <c r="U33" s="35" t="n">
        <f aca="false">INT(Tabela22[[#This Row],[DIAS]]/7)</f>
        <v>15</v>
      </c>
      <c r="V33" s="35" t="n">
        <f aca="false">INT(Tabela22[[#This Row],[semanas]]*12)</f>
        <v>180</v>
      </c>
    </row>
    <row r="34" customFormat="false" ht="14.1" hidden="false" customHeight="true" outlineLevel="0" collapsed="false">
      <c r="A34" s="2"/>
      <c r="C34" s="32" t="n">
        <v>2016</v>
      </c>
      <c r="D34" s="32" t="n">
        <v>1</v>
      </c>
      <c r="E34" s="35" t="s">
        <v>41</v>
      </c>
      <c r="F34" s="35" t="s">
        <v>69</v>
      </c>
      <c r="G34" s="35" t="s">
        <v>305</v>
      </c>
      <c r="H34" s="35" t="s">
        <v>306</v>
      </c>
      <c r="I34" s="35" t="s">
        <v>69</v>
      </c>
      <c r="J34" s="35" t="s">
        <v>307</v>
      </c>
      <c r="K34" s="62" t="s">
        <v>27</v>
      </c>
      <c r="L34" s="32" t="s">
        <v>28</v>
      </c>
      <c r="M34" s="32" t="s">
        <v>253</v>
      </c>
      <c r="N34" s="39" t="n">
        <v>42541</v>
      </c>
      <c r="O34" s="74" t="n">
        <v>42651</v>
      </c>
      <c r="P34" s="35" t="s">
        <v>30</v>
      </c>
      <c r="Q34" s="39"/>
      <c r="R34" s="39"/>
      <c r="S34" s="39"/>
      <c r="T34" s="35" t="n">
        <f aca="false">Tabela22[[#This Row],[DATA TÉRMINO]]-Tabela22[[#This Row],[DATA_ÍNICIO]]</f>
        <v>110</v>
      </c>
      <c r="U34" s="35" t="n">
        <f aca="false">INT(Tabela22[[#This Row],[DIAS]]/7)</f>
        <v>15</v>
      </c>
      <c r="V34" s="35" t="n">
        <f aca="false">INT(Tabela22[[#This Row],[semanas]]*12)</f>
        <v>180</v>
      </c>
    </row>
    <row r="35" customFormat="false" ht="14.1" hidden="false" customHeight="true" outlineLevel="0" collapsed="false">
      <c r="A35" s="2"/>
      <c r="C35" s="32" t="n">
        <v>2016</v>
      </c>
      <c r="D35" s="32" t="n">
        <v>1</v>
      </c>
      <c r="E35" s="35" t="s">
        <v>22</v>
      </c>
      <c r="F35" s="35" t="s">
        <v>289</v>
      </c>
      <c r="G35" s="35" t="s">
        <v>308</v>
      </c>
      <c r="H35" s="35" t="s">
        <v>309</v>
      </c>
      <c r="I35" s="35" t="s">
        <v>91</v>
      </c>
      <c r="J35" s="35" t="s">
        <v>310</v>
      </c>
      <c r="K35" s="62" t="s">
        <v>27</v>
      </c>
      <c r="L35" s="32" t="s">
        <v>28</v>
      </c>
      <c r="M35" s="32" t="s">
        <v>253</v>
      </c>
      <c r="N35" s="39" t="n">
        <v>42541</v>
      </c>
      <c r="O35" s="74" t="n">
        <v>42651</v>
      </c>
      <c r="P35" s="35" t="s">
        <v>30</v>
      </c>
      <c r="Q35" s="39"/>
      <c r="R35" s="39"/>
      <c r="S35" s="39"/>
      <c r="T35" s="35" t="n">
        <f aca="false">Tabela22[[#This Row],[DATA TÉRMINO]]-Tabela22[[#This Row],[DATA_ÍNICIO]]</f>
        <v>110</v>
      </c>
      <c r="U35" s="35" t="n">
        <f aca="false">INT(Tabela22[[#This Row],[DIAS]]/7)</f>
        <v>15</v>
      </c>
      <c r="V35" s="35" t="n">
        <f aca="false">INT(Tabela22[[#This Row],[semanas]]*12)</f>
        <v>180</v>
      </c>
    </row>
    <row r="36" customFormat="false" ht="14.1" hidden="false" customHeight="true" outlineLevel="0" collapsed="false">
      <c r="A36" s="2"/>
      <c r="C36" s="32" t="n">
        <v>2016</v>
      </c>
      <c r="D36" s="32" t="n">
        <v>1</v>
      </c>
      <c r="E36" s="35" t="s">
        <v>22</v>
      </c>
      <c r="F36" s="35" t="s">
        <v>289</v>
      </c>
      <c r="G36" s="35" t="s">
        <v>311</v>
      </c>
      <c r="H36" s="35" t="s">
        <v>312</v>
      </c>
      <c r="I36" s="35" t="s">
        <v>72</v>
      </c>
      <c r="J36" s="35" t="s">
        <v>310</v>
      </c>
      <c r="K36" s="62" t="s">
        <v>27</v>
      </c>
      <c r="L36" s="32" t="s">
        <v>28</v>
      </c>
      <c r="M36" s="32" t="s">
        <v>253</v>
      </c>
      <c r="N36" s="39" t="n">
        <v>42541</v>
      </c>
      <c r="O36" s="74" t="n">
        <v>42651</v>
      </c>
      <c r="P36" s="35" t="s">
        <v>30</v>
      </c>
      <c r="Q36" s="39"/>
      <c r="R36" s="39"/>
      <c r="S36" s="39"/>
      <c r="T36" s="35" t="n">
        <f aca="false">Tabela22[[#This Row],[DATA TÉRMINO]]-Tabela22[[#This Row],[DATA_ÍNICIO]]</f>
        <v>110</v>
      </c>
      <c r="U36" s="35" t="n">
        <f aca="false">INT(Tabela22[[#This Row],[DIAS]]/7)</f>
        <v>15</v>
      </c>
      <c r="V36" s="35" t="n">
        <f aca="false">INT(Tabela22[[#This Row],[semanas]]*12)</f>
        <v>180</v>
      </c>
    </row>
    <row r="37" customFormat="false" ht="14.1" hidden="false" customHeight="true" outlineLevel="0" collapsed="false">
      <c r="A37" s="2"/>
      <c r="C37" s="32" t="n">
        <v>2016</v>
      </c>
      <c r="D37" s="32" t="n">
        <v>1</v>
      </c>
      <c r="E37" s="35" t="s">
        <v>46</v>
      </c>
      <c r="F37" s="35" t="s">
        <v>47</v>
      </c>
      <c r="G37" s="35" t="s">
        <v>313</v>
      </c>
      <c r="H37" s="35" t="s">
        <v>154</v>
      </c>
      <c r="I37" s="35" t="s">
        <v>47</v>
      </c>
      <c r="J37" s="35" t="s">
        <v>314</v>
      </c>
      <c r="K37" s="62" t="s">
        <v>27</v>
      </c>
      <c r="L37" s="32" t="s">
        <v>28</v>
      </c>
      <c r="M37" s="32" t="s">
        <v>253</v>
      </c>
      <c r="N37" s="39" t="n">
        <v>42541</v>
      </c>
      <c r="O37" s="74" t="n">
        <v>42651</v>
      </c>
      <c r="P37" s="35" t="s">
        <v>30</v>
      </c>
      <c r="Q37" s="39"/>
      <c r="R37" s="39"/>
      <c r="S37" s="39"/>
      <c r="T37" s="35" t="n">
        <f aca="false">Tabela22[[#This Row],[DATA TÉRMINO]]-Tabela22[[#This Row],[DATA_ÍNICIO]]</f>
        <v>110</v>
      </c>
      <c r="U37" s="35" t="n">
        <f aca="false">INT(Tabela22[[#This Row],[DIAS]]/7)</f>
        <v>15</v>
      </c>
      <c r="V37" s="35" t="n">
        <f aca="false">INT(Tabela22[[#This Row],[semanas]]*12)</f>
        <v>180</v>
      </c>
    </row>
    <row r="38" customFormat="false" ht="14.1" hidden="false" customHeight="true" outlineLevel="0" collapsed="false">
      <c r="A38" s="2"/>
      <c r="C38" s="32" t="n">
        <v>2016</v>
      </c>
      <c r="D38" s="32" t="n">
        <v>1</v>
      </c>
      <c r="E38" s="35" t="s">
        <v>46</v>
      </c>
      <c r="F38" s="35" t="s">
        <v>47</v>
      </c>
      <c r="G38" s="35" t="s">
        <v>315</v>
      </c>
      <c r="H38" s="35" t="s">
        <v>154</v>
      </c>
      <c r="I38" s="35" t="s">
        <v>47</v>
      </c>
      <c r="J38" s="35" t="s">
        <v>314</v>
      </c>
      <c r="K38" s="62" t="s">
        <v>27</v>
      </c>
      <c r="L38" s="32" t="s">
        <v>28</v>
      </c>
      <c r="M38" s="32" t="s">
        <v>253</v>
      </c>
      <c r="N38" s="39" t="n">
        <v>42541</v>
      </c>
      <c r="O38" s="74" t="n">
        <v>42651</v>
      </c>
      <c r="P38" s="35" t="s">
        <v>30</v>
      </c>
      <c r="Q38" s="39"/>
      <c r="R38" s="39"/>
      <c r="S38" s="39"/>
      <c r="T38" s="35" t="n">
        <f aca="false">Tabela22[[#This Row],[DATA TÉRMINO]]-Tabela22[[#This Row],[DATA_ÍNICIO]]</f>
        <v>110</v>
      </c>
      <c r="U38" s="35" t="n">
        <f aca="false">INT(Tabela22[[#This Row],[DIAS]]/7)</f>
        <v>15</v>
      </c>
      <c r="V38" s="35" t="n">
        <f aca="false">INT(Tabela22[[#This Row],[semanas]]*12)</f>
        <v>180</v>
      </c>
    </row>
    <row r="39" customFormat="false" ht="14.1" hidden="false" customHeight="true" outlineLevel="0" collapsed="false">
      <c r="A39" s="2"/>
      <c r="C39" s="32" t="n">
        <v>2016</v>
      </c>
      <c r="D39" s="32" t="n">
        <v>1</v>
      </c>
      <c r="E39" s="35" t="s">
        <v>35</v>
      </c>
      <c r="F39" s="35" t="s">
        <v>36</v>
      </c>
      <c r="G39" s="35" t="s">
        <v>316</v>
      </c>
      <c r="H39" s="35" t="s">
        <v>317</v>
      </c>
      <c r="I39" s="35" t="s">
        <v>318</v>
      </c>
      <c r="J39" s="35" t="s">
        <v>319</v>
      </c>
      <c r="K39" s="62" t="s">
        <v>27</v>
      </c>
      <c r="L39" s="32" t="s">
        <v>28</v>
      </c>
      <c r="M39" s="32" t="s">
        <v>253</v>
      </c>
      <c r="N39" s="39" t="n">
        <v>42541</v>
      </c>
      <c r="O39" s="74" t="n">
        <v>42651</v>
      </c>
      <c r="P39" s="35" t="s">
        <v>30</v>
      </c>
      <c r="Q39" s="39"/>
      <c r="R39" s="39"/>
      <c r="S39" s="39"/>
      <c r="T39" s="35" t="n">
        <f aca="false">Tabela22[[#This Row],[DATA TÉRMINO]]-Tabela22[[#This Row],[DATA_ÍNICIO]]</f>
        <v>110</v>
      </c>
      <c r="U39" s="35" t="n">
        <f aca="false">INT(Tabela22[[#This Row],[DIAS]]/7)</f>
        <v>15</v>
      </c>
      <c r="V39" s="35" t="n">
        <f aca="false">INT(Tabela22[[#This Row],[semanas]]*12)</f>
        <v>180</v>
      </c>
    </row>
    <row r="40" customFormat="false" ht="14.1" hidden="false" customHeight="true" outlineLevel="0" collapsed="false">
      <c r="A40" s="2"/>
      <c r="C40" s="32" t="n">
        <v>2016</v>
      </c>
      <c r="D40" s="32" t="n">
        <v>1</v>
      </c>
      <c r="E40" s="35" t="s">
        <v>46</v>
      </c>
      <c r="F40" s="35" t="s">
        <v>141</v>
      </c>
      <c r="G40" s="35" t="s">
        <v>320</v>
      </c>
      <c r="H40" s="35" t="s">
        <v>321</v>
      </c>
      <c r="I40" s="35" t="s">
        <v>141</v>
      </c>
      <c r="J40" s="35" t="s">
        <v>322</v>
      </c>
      <c r="K40" s="62" t="s">
        <v>27</v>
      </c>
      <c r="L40" s="32" t="s">
        <v>28</v>
      </c>
      <c r="M40" s="32" t="s">
        <v>253</v>
      </c>
      <c r="N40" s="39" t="n">
        <v>42541</v>
      </c>
      <c r="O40" s="74" t="n">
        <v>42651</v>
      </c>
      <c r="P40" s="35" t="s">
        <v>30</v>
      </c>
      <c r="Q40" s="39"/>
      <c r="R40" s="39"/>
      <c r="S40" s="39"/>
      <c r="T40" s="35" t="n">
        <f aca="false">Tabela22[[#This Row],[DATA TÉRMINO]]-Tabela22[[#This Row],[DATA_ÍNICIO]]</f>
        <v>110</v>
      </c>
      <c r="U40" s="35" t="n">
        <f aca="false">INT(Tabela22[[#This Row],[DIAS]]/7)</f>
        <v>15</v>
      </c>
      <c r="V40" s="35" t="n">
        <f aca="false">INT(Tabela22[[#This Row],[semanas]]*12)</f>
        <v>180</v>
      </c>
    </row>
    <row r="41" customFormat="false" ht="14.1" hidden="false" customHeight="true" outlineLevel="0" collapsed="false">
      <c r="A41" s="2"/>
      <c r="C41" s="32" t="n">
        <v>2016</v>
      </c>
      <c r="D41" s="32" t="n">
        <v>1</v>
      </c>
      <c r="E41" s="35" t="s">
        <v>46</v>
      </c>
      <c r="F41" s="35" t="s">
        <v>47</v>
      </c>
      <c r="G41" s="35" t="s">
        <v>323</v>
      </c>
      <c r="H41" s="35" t="s">
        <v>244</v>
      </c>
      <c r="I41" s="35" t="s">
        <v>47</v>
      </c>
      <c r="J41" s="35" t="s">
        <v>245</v>
      </c>
      <c r="K41" s="62" t="s">
        <v>27</v>
      </c>
      <c r="L41" s="32" t="s">
        <v>28</v>
      </c>
      <c r="M41" s="32" t="s">
        <v>253</v>
      </c>
      <c r="N41" s="39" t="n">
        <v>42541</v>
      </c>
      <c r="O41" s="74" t="n">
        <v>42651</v>
      </c>
      <c r="P41" s="35" t="s">
        <v>30</v>
      </c>
      <c r="Q41" s="39"/>
      <c r="R41" s="39"/>
      <c r="S41" s="39"/>
      <c r="T41" s="35" t="n">
        <f aca="false">Tabela22[[#This Row],[DATA TÉRMINO]]-Tabela22[[#This Row],[DATA_ÍNICIO]]</f>
        <v>110</v>
      </c>
      <c r="U41" s="35" t="n">
        <f aca="false">INT(Tabela22[[#This Row],[DIAS]]/7)</f>
        <v>15</v>
      </c>
      <c r="V41" s="35" t="n">
        <f aca="false">INT(Tabela22[[#This Row],[semanas]]*12)</f>
        <v>180</v>
      </c>
    </row>
    <row r="42" customFormat="false" ht="14.1" hidden="false" customHeight="true" outlineLevel="0" collapsed="false">
      <c r="A42" s="2"/>
      <c r="C42" s="32" t="n">
        <v>2016</v>
      </c>
      <c r="D42" s="32" t="n">
        <v>1</v>
      </c>
      <c r="E42" s="35" t="s">
        <v>22</v>
      </c>
      <c r="F42" s="35" t="s">
        <v>287</v>
      </c>
      <c r="G42" s="35" t="s">
        <v>324</v>
      </c>
      <c r="H42" s="35" t="s">
        <v>325</v>
      </c>
      <c r="I42" s="35" t="s">
        <v>287</v>
      </c>
      <c r="J42" s="35" t="s">
        <v>326</v>
      </c>
      <c r="K42" s="62" t="s">
        <v>27</v>
      </c>
      <c r="L42" s="32" t="s">
        <v>28</v>
      </c>
      <c r="M42" s="32" t="s">
        <v>253</v>
      </c>
      <c r="N42" s="39" t="n">
        <v>42541</v>
      </c>
      <c r="O42" s="74" t="n">
        <v>42651</v>
      </c>
      <c r="P42" s="35" t="s">
        <v>30</v>
      </c>
      <c r="Q42" s="39"/>
      <c r="R42" s="39"/>
      <c r="S42" s="39"/>
      <c r="T42" s="35" t="n">
        <f aca="false">Tabela22[[#This Row],[DATA TÉRMINO]]-Tabela22[[#This Row],[DATA_ÍNICIO]]</f>
        <v>110</v>
      </c>
      <c r="U42" s="35" t="n">
        <f aca="false">INT(Tabela22[[#This Row],[DIAS]]/7)</f>
        <v>15</v>
      </c>
      <c r="V42" s="35" t="n">
        <f aca="false">INT(Tabela22[[#This Row],[semanas]]*12)</f>
        <v>180</v>
      </c>
    </row>
    <row r="43" customFormat="false" ht="14.1" hidden="false" customHeight="true" outlineLevel="0" collapsed="false">
      <c r="A43" s="2"/>
      <c r="C43" s="32" t="n">
        <v>2016</v>
      </c>
      <c r="D43" s="32" t="n">
        <v>1</v>
      </c>
      <c r="E43" s="35" t="s">
        <v>46</v>
      </c>
      <c r="F43" s="35" t="s">
        <v>47</v>
      </c>
      <c r="G43" s="35" t="s">
        <v>327</v>
      </c>
      <c r="H43" s="35" t="s">
        <v>328</v>
      </c>
      <c r="I43" s="35" t="s">
        <v>47</v>
      </c>
      <c r="J43" s="35" t="s">
        <v>191</v>
      </c>
      <c r="K43" s="62" t="s">
        <v>27</v>
      </c>
      <c r="L43" s="32" t="s">
        <v>28</v>
      </c>
      <c r="M43" s="32" t="s">
        <v>253</v>
      </c>
      <c r="N43" s="39" t="n">
        <v>42541</v>
      </c>
      <c r="O43" s="74" t="n">
        <v>42651</v>
      </c>
      <c r="P43" s="35" t="s">
        <v>30</v>
      </c>
      <c r="Q43" s="39"/>
      <c r="R43" s="39"/>
      <c r="S43" s="39"/>
      <c r="T43" s="35" t="n">
        <f aca="false">Tabela22[[#This Row],[DATA TÉRMINO]]-Tabela22[[#This Row],[DATA_ÍNICIO]]</f>
        <v>110</v>
      </c>
      <c r="U43" s="35" t="n">
        <f aca="false">INT(Tabela22[[#This Row],[DIAS]]/7)</f>
        <v>15</v>
      </c>
      <c r="V43" s="35" t="n">
        <f aca="false">INT(Tabela22[[#This Row],[semanas]]*12)</f>
        <v>180</v>
      </c>
    </row>
    <row r="44" customFormat="false" ht="14.1" hidden="false" customHeight="true" outlineLevel="0" collapsed="false">
      <c r="A44" s="2"/>
      <c r="C44" s="32" t="n">
        <v>2016</v>
      </c>
      <c r="D44" s="32" t="n">
        <v>1</v>
      </c>
      <c r="E44" s="35" t="s">
        <v>46</v>
      </c>
      <c r="F44" s="35" t="s">
        <v>47</v>
      </c>
      <c r="G44" s="35" t="s">
        <v>329</v>
      </c>
      <c r="H44" s="35" t="s">
        <v>229</v>
      </c>
      <c r="I44" s="35" t="s">
        <v>47</v>
      </c>
      <c r="J44" s="35" t="s">
        <v>191</v>
      </c>
      <c r="K44" s="62" t="s">
        <v>27</v>
      </c>
      <c r="L44" s="32" t="s">
        <v>28</v>
      </c>
      <c r="M44" s="32" t="s">
        <v>253</v>
      </c>
      <c r="N44" s="39" t="n">
        <v>42541</v>
      </c>
      <c r="O44" s="74" t="n">
        <v>42562</v>
      </c>
      <c r="P44" s="77" t="s">
        <v>62</v>
      </c>
      <c r="Q44" s="39" t="n">
        <v>42562</v>
      </c>
      <c r="R44" s="39"/>
      <c r="S44" s="39" t="s">
        <v>330</v>
      </c>
      <c r="T44" s="35" t="n">
        <f aca="false">Tabela22[[#This Row],[DATA TÉRMINO]]-Tabela22[[#This Row],[DATA_ÍNICIO]]</f>
        <v>21</v>
      </c>
      <c r="U44" s="35" t="n">
        <f aca="false">INT(Tabela22[[#This Row],[DIAS]]/7)</f>
        <v>3</v>
      </c>
      <c r="V44" s="35" t="n">
        <f aca="false">INT(Tabela22[[#This Row],[semanas]]*12)</f>
        <v>36</v>
      </c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</row>
    <row r="45" customFormat="false" ht="14.1" hidden="false" customHeight="true" outlineLevel="0" collapsed="false">
      <c r="A45" s="2"/>
      <c r="C45" s="32" t="n">
        <v>2016</v>
      </c>
      <c r="D45" s="32" t="n">
        <v>1</v>
      </c>
      <c r="E45" s="35" t="s">
        <v>46</v>
      </c>
      <c r="F45" s="35" t="s">
        <v>47</v>
      </c>
      <c r="G45" s="35" t="s">
        <v>331</v>
      </c>
      <c r="H45" s="35" t="s">
        <v>229</v>
      </c>
      <c r="I45" s="35" t="s">
        <v>47</v>
      </c>
      <c r="J45" s="35" t="s">
        <v>191</v>
      </c>
      <c r="K45" s="62" t="s">
        <v>27</v>
      </c>
      <c r="L45" s="32" t="s">
        <v>28</v>
      </c>
      <c r="M45" s="32" t="s">
        <v>253</v>
      </c>
      <c r="N45" s="39" t="n">
        <v>42541</v>
      </c>
      <c r="O45" s="74" t="n">
        <v>42651</v>
      </c>
      <c r="P45" s="77" t="s">
        <v>30</v>
      </c>
      <c r="Q45" s="39"/>
      <c r="R45" s="39"/>
      <c r="S45" s="39"/>
      <c r="T45" s="35" t="n">
        <f aca="false">Tabela22[[#This Row],[DATA TÉRMINO]]-Tabela22[[#This Row],[DATA_ÍNICIO]]</f>
        <v>110</v>
      </c>
      <c r="U45" s="35" t="n">
        <f aca="false">INT(Tabela22[[#This Row],[DIAS]]/7)</f>
        <v>15</v>
      </c>
      <c r="V45" s="35" t="n">
        <f aca="false">INT(Tabela22[[#This Row],[semanas]]*12)</f>
        <v>180</v>
      </c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</row>
    <row r="46" customFormat="false" ht="14.1" hidden="false" customHeight="true" outlineLevel="0" collapsed="false">
      <c r="A46" s="2"/>
      <c r="C46" s="32" t="n">
        <v>2016</v>
      </c>
      <c r="D46" s="32" t="n">
        <v>1</v>
      </c>
      <c r="E46" s="35" t="s">
        <v>46</v>
      </c>
      <c r="F46" s="35" t="s">
        <v>47</v>
      </c>
      <c r="G46" s="35" t="s">
        <v>332</v>
      </c>
      <c r="H46" s="35" t="s">
        <v>229</v>
      </c>
      <c r="I46" s="35" t="s">
        <v>47</v>
      </c>
      <c r="J46" s="35" t="s">
        <v>191</v>
      </c>
      <c r="K46" s="62" t="s">
        <v>27</v>
      </c>
      <c r="L46" s="32" t="s">
        <v>28</v>
      </c>
      <c r="M46" s="32" t="s">
        <v>253</v>
      </c>
      <c r="N46" s="39" t="n">
        <v>42541</v>
      </c>
      <c r="O46" s="74" t="n">
        <v>42651</v>
      </c>
      <c r="P46" s="77" t="s">
        <v>30</v>
      </c>
      <c r="Q46" s="39"/>
      <c r="R46" s="39"/>
      <c r="S46" s="39"/>
      <c r="T46" s="35" t="n">
        <f aca="false">Tabela22[[#This Row],[DATA TÉRMINO]]-Tabela22[[#This Row],[DATA_ÍNICIO]]</f>
        <v>110</v>
      </c>
      <c r="U46" s="35" t="n">
        <f aca="false">INT(Tabela22[[#This Row],[DIAS]]/7)</f>
        <v>15</v>
      </c>
      <c r="V46" s="35" t="n">
        <f aca="false">INT(Tabela22[[#This Row],[semanas]]*12)</f>
        <v>180</v>
      </c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</row>
    <row r="47" customFormat="false" ht="14.1" hidden="false" customHeight="true" outlineLevel="0" collapsed="false">
      <c r="A47" s="2"/>
      <c r="C47" s="32" t="n">
        <v>2016</v>
      </c>
      <c r="D47" s="32" t="n">
        <v>1</v>
      </c>
      <c r="E47" s="35" t="s">
        <v>46</v>
      </c>
      <c r="F47" s="35" t="s">
        <v>47</v>
      </c>
      <c r="G47" s="35" t="s">
        <v>333</v>
      </c>
      <c r="H47" s="35" t="s">
        <v>49</v>
      </c>
      <c r="I47" s="35" t="s">
        <v>47</v>
      </c>
      <c r="J47" s="35" t="s">
        <v>334</v>
      </c>
      <c r="K47" s="62" t="s">
        <v>27</v>
      </c>
      <c r="L47" s="32" t="s">
        <v>28</v>
      </c>
      <c r="M47" s="32" t="s">
        <v>253</v>
      </c>
      <c r="N47" s="39" t="n">
        <v>42541</v>
      </c>
      <c r="O47" s="74" t="n">
        <v>42651</v>
      </c>
      <c r="P47" s="77" t="s">
        <v>30</v>
      </c>
      <c r="Q47" s="39"/>
      <c r="R47" s="39"/>
      <c r="S47" s="39"/>
      <c r="T47" s="35" t="n">
        <f aca="false">Tabela22[[#This Row],[DATA TÉRMINO]]-Tabela22[[#This Row],[DATA_ÍNICIO]]</f>
        <v>110</v>
      </c>
      <c r="U47" s="35" t="n">
        <f aca="false">INT(Tabela22[[#This Row],[DIAS]]/7)</f>
        <v>15</v>
      </c>
      <c r="V47" s="35" t="n">
        <f aca="false">INT(Tabela22[[#This Row],[semanas]]*12)</f>
        <v>180</v>
      </c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</row>
    <row r="48" customFormat="false" ht="14.1" hidden="false" customHeight="true" outlineLevel="0" collapsed="false">
      <c r="A48" s="2"/>
      <c r="C48" s="32" t="n">
        <v>2016</v>
      </c>
      <c r="D48" s="32" t="n">
        <v>1</v>
      </c>
      <c r="E48" s="35" t="s">
        <v>46</v>
      </c>
      <c r="F48" s="35" t="s">
        <v>47</v>
      </c>
      <c r="G48" s="35" t="s">
        <v>335</v>
      </c>
      <c r="H48" s="35" t="s">
        <v>336</v>
      </c>
      <c r="I48" s="35" t="s">
        <v>47</v>
      </c>
      <c r="J48" s="35" t="s">
        <v>200</v>
      </c>
      <c r="K48" s="62" t="s">
        <v>27</v>
      </c>
      <c r="L48" s="32" t="s">
        <v>28</v>
      </c>
      <c r="M48" s="32" t="s">
        <v>253</v>
      </c>
      <c r="N48" s="39" t="n">
        <v>42541</v>
      </c>
      <c r="O48" s="74" t="n">
        <v>42651</v>
      </c>
      <c r="P48" s="77" t="s">
        <v>30</v>
      </c>
      <c r="Q48" s="39"/>
      <c r="R48" s="39"/>
      <c r="S48" s="39"/>
      <c r="T48" s="35" t="n">
        <f aca="false">Tabela22[[#This Row],[DATA TÉRMINO]]-Tabela22[[#This Row],[DATA_ÍNICIO]]</f>
        <v>110</v>
      </c>
      <c r="U48" s="35" t="n">
        <f aca="false">INT(Tabela22[[#This Row],[DIAS]]/7)</f>
        <v>15</v>
      </c>
      <c r="V48" s="35" t="n">
        <f aca="false">INT(Tabela22[[#This Row],[semanas]]*12)</f>
        <v>180</v>
      </c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</row>
    <row r="49" customFormat="false" ht="14.1" hidden="false" customHeight="true" outlineLevel="0" collapsed="false">
      <c r="A49" s="2"/>
      <c r="C49" s="32" t="n">
        <v>2016</v>
      </c>
      <c r="D49" s="32" t="n">
        <v>1</v>
      </c>
      <c r="E49" s="35" t="s">
        <v>46</v>
      </c>
      <c r="F49" s="35" t="s">
        <v>47</v>
      </c>
      <c r="G49" s="35" t="s">
        <v>337</v>
      </c>
      <c r="H49" s="35" t="s">
        <v>338</v>
      </c>
      <c r="I49" s="35" t="s">
        <v>47</v>
      </c>
      <c r="J49" s="35" t="s">
        <v>339</v>
      </c>
      <c r="K49" s="62" t="s">
        <v>27</v>
      </c>
      <c r="L49" s="32" t="s">
        <v>28</v>
      </c>
      <c r="M49" s="32" t="s">
        <v>253</v>
      </c>
      <c r="N49" s="39" t="n">
        <v>42541</v>
      </c>
      <c r="O49" s="74" t="n">
        <v>42651</v>
      </c>
      <c r="P49" s="77" t="s">
        <v>30</v>
      </c>
      <c r="Q49" s="39"/>
      <c r="R49" s="39"/>
      <c r="S49" s="39"/>
      <c r="T49" s="35" t="n">
        <f aca="false">Tabela22[[#This Row],[DATA TÉRMINO]]-Tabela22[[#This Row],[DATA_ÍNICIO]]</f>
        <v>110</v>
      </c>
      <c r="U49" s="35" t="n">
        <f aca="false">INT(Tabela22[[#This Row],[DIAS]]/7)</f>
        <v>15</v>
      </c>
      <c r="V49" s="35" t="n">
        <f aca="false">INT(Tabela22[[#This Row],[semanas]]*12)</f>
        <v>180</v>
      </c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</row>
    <row r="50" customFormat="false" ht="14.1" hidden="false" customHeight="true" outlineLevel="0" collapsed="false">
      <c r="A50" s="2"/>
      <c r="C50" s="32" t="n">
        <v>2016</v>
      </c>
      <c r="D50" s="32" t="n">
        <v>1</v>
      </c>
      <c r="E50" s="35" t="s">
        <v>46</v>
      </c>
      <c r="F50" s="35" t="s">
        <v>141</v>
      </c>
      <c r="G50" s="35" t="s">
        <v>340</v>
      </c>
      <c r="H50" s="35" t="s">
        <v>321</v>
      </c>
      <c r="I50" s="35" t="s">
        <v>141</v>
      </c>
      <c r="J50" s="35" t="s">
        <v>322</v>
      </c>
      <c r="K50" s="62" t="s">
        <v>27</v>
      </c>
      <c r="L50" s="32" t="s">
        <v>28</v>
      </c>
      <c r="M50" s="32" t="s">
        <v>253</v>
      </c>
      <c r="N50" s="39" t="n">
        <v>42541</v>
      </c>
      <c r="O50" s="74" t="n">
        <v>42651</v>
      </c>
      <c r="P50" s="77" t="s">
        <v>30</v>
      </c>
      <c r="Q50" s="39"/>
      <c r="R50" s="39"/>
      <c r="S50" s="39"/>
      <c r="T50" s="35" t="n">
        <f aca="false">Tabela22[[#This Row],[DATA TÉRMINO]]-Tabela22[[#This Row],[DATA_ÍNICIO]]</f>
        <v>110</v>
      </c>
      <c r="U50" s="35" t="n">
        <f aca="false">INT(Tabela22[[#This Row],[DIAS]]/7)</f>
        <v>15</v>
      </c>
      <c r="V50" s="35" t="n">
        <f aca="false">INT(Tabela22[[#This Row],[semanas]]*12)</f>
        <v>180</v>
      </c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</row>
    <row r="51" customFormat="false" ht="14.1" hidden="false" customHeight="true" outlineLevel="0" collapsed="false">
      <c r="A51" s="2"/>
      <c r="C51" s="32" t="n">
        <v>2016</v>
      </c>
      <c r="D51" s="32" t="n">
        <v>1</v>
      </c>
      <c r="E51" s="35" t="s">
        <v>46</v>
      </c>
      <c r="F51" s="35" t="s">
        <v>141</v>
      </c>
      <c r="G51" s="35" t="s">
        <v>341</v>
      </c>
      <c r="H51" s="35" t="s">
        <v>342</v>
      </c>
      <c r="I51" s="35" t="s">
        <v>141</v>
      </c>
      <c r="J51" s="35" t="s">
        <v>343</v>
      </c>
      <c r="K51" s="62" t="s">
        <v>27</v>
      </c>
      <c r="L51" s="32" t="s">
        <v>28</v>
      </c>
      <c r="M51" s="32" t="s">
        <v>253</v>
      </c>
      <c r="N51" s="39" t="n">
        <v>42541</v>
      </c>
      <c r="O51" s="74" t="n">
        <v>42651</v>
      </c>
      <c r="P51" s="77" t="s">
        <v>30</v>
      </c>
      <c r="Q51" s="39"/>
      <c r="R51" s="39"/>
      <c r="S51" s="39"/>
      <c r="T51" s="35" t="n">
        <f aca="false">Tabela22[[#This Row],[DATA TÉRMINO]]-Tabela22[[#This Row],[DATA_ÍNICIO]]</f>
        <v>110</v>
      </c>
      <c r="U51" s="35" t="n">
        <f aca="false">INT(Tabela22[[#This Row],[DIAS]]/7)</f>
        <v>15</v>
      </c>
      <c r="V51" s="35" t="n">
        <f aca="false">INT(Tabela22[[#This Row],[semanas]]*12)</f>
        <v>180</v>
      </c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</row>
    <row r="52" customFormat="false" ht="14.1" hidden="false" customHeight="true" outlineLevel="0" collapsed="false">
      <c r="A52" s="2"/>
      <c r="C52" s="32" t="n">
        <v>2016</v>
      </c>
      <c r="D52" s="32" t="n">
        <v>1</v>
      </c>
      <c r="E52" s="35" t="s">
        <v>46</v>
      </c>
      <c r="F52" s="35" t="s">
        <v>141</v>
      </c>
      <c r="G52" s="35" t="s">
        <v>344</v>
      </c>
      <c r="H52" s="35" t="s">
        <v>321</v>
      </c>
      <c r="I52" s="35" t="s">
        <v>141</v>
      </c>
      <c r="J52" s="35" t="s">
        <v>322</v>
      </c>
      <c r="K52" s="62" t="s">
        <v>27</v>
      </c>
      <c r="L52" s="32" t="s">
        <v>28</v>
      </c>
      <c r="M52" s="32" t="s">
        <v>253</v>
      </c>
      <c r="N52" s="39" t="n">
        <v>42541</v>
      </c>
      <c r="O52" s="74" t="n">
        <v>42651</v>
      </c>
      <c r="P52" s="77" t="s">
        <v>30</v>
      </c>
      <c r="Q52" s="39"/>
      <c r="R52" s="39"/>
      <c r="S52" s="39"/>
      <c r="T52" s="35" t="n">
        <f aca="false">Tabela22[[#This Row],[DATA TÉRMINO]]-Tabela22[[#This Row],[DATA_ÍNICIO]]</f>
        <v>110</v>
      </c>
      <c r="U52" s="35" t="n">
        <f aca="false">INT(Tabela22[[#This Row],[DIAS]]/7)</f>
        <v>15</v>
      </c>
      <c r="V52" s="35" t="n">
        <f aca="false">INT(Tabela22[[#This Row],[semanas]]*12)</f>
        <v>180</v>
      </c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</row>
    <row r="53" customFormat="false" ht="14.1" hidden="false" customHeight="true" outlineLevel="0" collapsed="false">
      <c r="A53" s="2"/>
      <c r="C53" s="32" t="n">
        <v>2016</v>
      </c>
      <c r="D53" s="32" t="n">
        <v>1</v>
      </c>
      <c r="E53" s="35" t="s">
        <v>46</v>
      </c>
      <c r="F53" s="35" t="s">
        <v>141</v>
      </c>
      <c r="G53" s="35" t="s">
        <v>341</v>
      </c>
      <c r="H53" s="35" t="s">
        <v>345</v>
      </c>
      <c r="I53" s="35" t="s">
        <v>141</v>
      </c>
      <c r="J53" s="35" t="s">
        <v>346</v>
      </c>
      <c r="K53" s="62" t="s">
        <v>27</v>
      </c>
      <c r="L53" s="32" t="s">
        <v>28</v>
      </c>
      <c r="M53" s="32" t="s">
        <v>253</v>
      </c>
      <c r="N53" s="39" t="n">
        <v>42541</v>
      </c>
      <c r="O53" s="74" t="n">
        <v>42651</v>
      </c>
      <c r="P53" s="77" t="s">
        <v>30</v>
      </c>
      <c r="Q53" s="39"/>
      <c r="R53" s="39"/>
      <c r="S53" s="39"/>
      <c r="T53" s="35" t="n">
        <f aca="false">Tabela22[[#This Row],[DATA TÉRMINO]]-Tabela22[[#This Row],[DATA_ÍNICIO]]</f>
        <v>110</v>
      </c>
      <c r="U53" s="35" t="n">
        <f aca="false">INT(Tabela22[[#This Row],[DIAS]]/7)</f>
        <v>15</v>
      </c>
      <c r="V53" s="35" t="n">
        <f aca="false">INT(Tabela22[[#This Row],[semanas]]*12)</f>
        <v>180</v>
      </c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</row>
    <row r="54" customFormat="false" ht="14.1" hidden="false" customHeight="true" outlineLevel="0" collapsed="false">
      <c r="A54" s="2"/>
      <c r="C54" s="32" t="n">
        <v>2016</v>
      </c>
      <c r="D54" s="32" t="n">
        <v>1</v>
      </c>
      <c r="E54" s="35" t="s">
        <v>46</v>
      </c>
      <c r="F54" s="35" t="s">
        <v>141</v>
      </c>
      <c r="G54" s="35" t="s">
        <v>347</v>
      </c>
      <c r="H54" s="35" t="s">
        <v>348</v>
      </c>
      <c r="I54" s="35" t="s">
        <v>141</v>
      </c>
      <c r="J54" s="35" t="s">
        <v>349</v>
      </c>
      <c r="K54" s="62" t="s">
        <v>27</v>
      </c>
      <c r="L54" s="32" t="s">
        <v>28</v>
      </c>
      <c r="M54" s="32" t="s">
        <v>253</v>
      </c>
      <c r="N54" s="39" t="n">
        <v>42541</v>
      </c>
      <c r="O54" s="74" t="n">
        <v>42651</v>
      </c>
      <c r="P54" s="77" t="s">
        <v>30</v>
      </c>
      <c r="Q54" s="39"/>
      <c r="R54" s="39"/>
      <c r="S54" s="39"/>
      <c r="T54" s="35" t="n">
        <f aca="false">Tabela22[[#This Row],[DATA TÉRMINO]]-Tabela22[[#This Row],[DATA_ÍNICIO]]</f>
        <v>110</v>
      </c>
      <c r="U54" s="35" t="n">
        <f aca="false">INT(Tabela22[[#This Row],[DIAS]]/7)</f>
        <v>15</v>
      </c>
      <c r="V54" s="35" t="n">
        <f aca="false">INT(Tabela22[[#This Row],[semanas]]*12)</f>
        <v>180</v>
      </c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</row>
    <row r="55" customFormat="false" ht="14.1" hidden="false" customHeight="true" outlineLevel="0" collapsed="false">
      <c r="A55" s="2"/>
      <c r="C55" s="32" t="n">
        <v>2016</v>
      </c>
      <c r="D55" s="32" t="n">
        <v>1</v>
      </c>
      <c r="E55" s="35" t="s">
        <v>46</v>
      </c>
      <c r="F55" s="35" t="s">
        <v>141</v>
      </c>
      <c r="G55" s="35" t="s">
        <v>350</v>
      </c>
      <c r="H55" s="35" t="s">
        <v>190</v>
      </c>
      <c r="I55" s="35" t="s">
        <v>141</v>
      </c>
      <c r="J55" s="35" t="s">
        <v>191</v>
      </c>
      <c r="K55" s="62" t="s">
        <v>27</v>
      </c>
      <c r="L55" s="32" t="s">
        <v>28</v>
      </c>
      <c r="M55" s="32" t="s">
        <v>253</v>
      </c>
      <c r="N55" s="39" t="n">
        <v>42541</v>
      </c>
      <c r="O55" s="74" t="n">
        <v>42651</v>
      </c>
      <c r="P55" s="77" t="s">
        <v>30</v>
      </c>
      <c r="Q55" s="39"/>
      <c r="R55" s="39"/>
      <c r="S55" s="39"/>
      <c r="T55" s="35" t="n">
        <f aca="false">Tabela22[[#This Row],[DATA TÉRMINO]]-Tabela22[[#This Row],[DATA_ÍNICIO]]</f>
        <v>110</v>
      </c>
      <c r="U55" s="35" t="n">
        <f aca="false">INT(Tabela22[[#This Row],[DIAS]]/7)</f>
        <v>15</v>
      </c>
      <c r="V55" s="35" t="n">
        <f aca="false">INT(Tabela22[[#This Row],[semanas]]*12)</f>
        <v>180</v>
      </c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</row>
    <row r="56" customFormat="false" ht="14.1" hidden="false" customHeight="true" outlineLevel="0" collapsed="false">
      <c r="A56" s="2"/>
      <c r="C56" s="32" t="n">
        <v>2016</v>
      </c>
      <c r="D56" s="32" t="n">
        <v>1</v>
      </c>
      <c r="E56" s="35" t="s">
        <v>46</v>
      </c>
      <c r="F56" s="35" t="s">
        <v>141</v>
      </c>
      <c r="G56" s="35" t="s">
        <v>351</v>
      </c>
      <c r="H56" s="35" t="s">
        <v>190</v>
      </c>
      <c r="I56" s="35" t="s">
        <v>141</v>
      </c>
      <c r="J56" s="35" t="s">
        <v>191</v>
      </c>
      <c r="K56" s="62" t="s">
        <v>27</v>
      </c>
      <c r="L56" s="32" t="s">
        <v>28</v>
      </c>
      <c r="M56" s="32" t="s">
        <v>253</v>
      </c>
      <c r="N56" s="39" t="n">
        <v>42541</v>
      </c>
      <c r="O56" s="74" t="n">
        <v>42651</v>
      </c>
      <c r="P56" s="77" t="s">
        <v>30</v>
      </c>
      <c r="Q56" s="39"/>
      <c r="R56" s="39"/>
      <c r="S56" s="39"/>
      <c r="T56" s="35" t="n">
        <f aca="false">Tabela22[[#This Row],[DATA TÉRMINO]]-Tabela22[[#This Row],[DATA_ÍNICIO]]</f>
        <v>110</v>
      </c>
      <c r="U56" s="35" t="n">
        <f aca="false">INT(Tabela22[[#This Row],[DIAS]]/7)</f>
        <v>15</v>
      </c>
      <c r="V56" s="35" t="n">
        <f aca="false">INT(Tabela22[[#This Row],[semanas]]*12)</f>
        <v>180</v>
      </c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</row>
    <row r="57" customFormat="false" ht="14.1" hidden="false" customHeight="true" outlineLevel="0" collapsed="false">
      <c r="A57" s="2"/>
      <c r="C57" s="32" t="n">
        <v>2016</v>
      </c>
      <c r="D57" s="32" t="n">
        <v>1</v>
      </c>
      <c r="E57" s="35" t="s">
        <v>46</v>
      </c>
      <c r="F57" s="35" t="s">
        <v>141</v>
      </c>
      <c r="G57" s="35" t="s">
        <v>233</v>
      </c>
      <c r="H57" s="35" t="s">
        <v>352</v>
      </c>
      <c r="I57" s="35" t="s">
        <v>141</v>
      </c>
      <c r="J57" s="35" t="s">
        <v>235</v>
      </c>
      <c r="K57" s="62" t="s">
        <v>27</v>
      </c>
      <c r="L57" s="32" t="s">
        <v>28</v>
      </c>
      <c r="M57" s="32" t="s">
        <v>253</v>
      </c>
      <c r="N57" s="39" t="n">
        <v>42541</v>
      </c>
      <c r="O57" s="74" t="n">
        <v>42651</v>
      </c>
      <c r="P57" s="77" t="s">
        <v>30</v>
      </c>
      <c r="Q57" s="39"/>
      <c r="R57" s="39"/>
      <c r="S57" s="39"/>
      <c r="T57" s="35" t="n">
        <f aca="false">Tabela22[[#This Row],[DATA TÉRMINO]]-Tabela22[[#This Row],[DATA_ÍNICIO]]</f>
        <v>110</v>
      </c>
      <c r="U57" s="35" t="n">
        <f aca="false">INT(Tabela22[[#This Row],[DIAS]]/7)</f>
        <v>15</v>
      </c>
      <c r="V57" s="35" t="n">
        <f aca="false">INT(Tabela22[[#This Row],[semanas]]*12)</f>
        <v>180</v>
      </c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</row>
    <row r="58" customFormat="false" ht="14.1" hidden="false" customHeight="true" outlineLevel="0" collapsed="false">
      <c r="A58" s="2"/>
      <c r="C58" s="32" t="n">
        <v>2016</v>
      </c>
      <c r="D58" s="32" t="n">
        <v>1</v>
      </c>
      <c r="E58" s="35" t="s">
        <v>46</v>
      </c>
      <c r="F58" s="35" t="s">
        <v>141</v>
      </c>
      <c r="G58" s="35" t="s">
        <v>353</v>
      </c>
      <c r="H58" s="35" t="s">
        <v>234</v>
      </c>
      <c r="I58" s="35" t="s">
        <v>141</v>
      </c>
      <c r="J58" s="35" t="s">
        <v>235</v>
      </c>
      <c r="K58" s="62" t="s">
        <v>27</v>
      </c>
      <c r="L58" s="32" t="s">
        <v>28</v>
      </c>
      <c r="M58" s="32" t="s">
        <v>253</v>
      </c>
      <c r="N58" s="39" t="n">
        <v>42541</v>
      </c>
      <c r="O58" s="74" t="n">
        <v>42651</v>
      </c>
      <c r="P58" s="77" t="s">
        <v>30</v>
      </c>
      <c r="Q58" s="39"/>
      <c r="R58" s="39"/>
      <c r="S58" s="39"/>
      <c r="T58" s="35" t="n">
        <f aca="false">Tabela22[[#This Row],[DATA TÉRMINO]]-Tabela22[[#This Row],[DATA_ÍNICIO]]</f>
        <v>110</v>
      </c>
      <c r="U58" s="35" t="n">
        <f aca="false">INT(Tabela22[[#This Row],[DIAS]]/7)</f>
        <v>15</v>
      </c>
      <c r="V58" s="35" t="n">
        <f aca="false">INT(Tabela22[[#This Row],[semanas]]*12)</f>
        <v>180</v>
      </c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</row>
    <row r="59" customFormat="false" ht="15" hidden="false" customHeight="true" outlineLevel="0" collapsed="false">
      <c r="A59" s="2"/>
      <c r="C59" s="32" t="n">
        <v>2016</v>
      </c>
      <c r="D59" s="32" t="n">
        <v>1</v>
      </c>
      <c r="E59" s="35" t="s">
        <v>46</v>
      </c>
      <c r="F59" s="35" t="s">
        <v>141</v>
      </c>
      <c r="G59" s="35" t="s">
        <v>354</v>
      </c>
      <c r="H59" s="35" t="s">
        <v>234</v>
      </c>
      <c r="I59" s="35" t="s">
        <v>141</v>
      </c>
      <c r="J59" s="35" t="s">
        <v>235</v>
      </c>
      <c r="K59" s="62" t="s">
        <v>27</v>
      </c>
      <c r="L59" s="32" t="s">
        <v>28</v>
      </c>
      <c r="M59" s="32" t="s">
        <v>253</v>
      </c>
      <c r="N59" s="39" t="n">
        <v>42541</v>
      </c>
      <c r="O59" s="74" t="n">
        <v>42651</v>
      </c>
      <c r="P59" s="77" t="s">
        <v>30</v>
      </c>
      <c r="Q59" s="39"/>
      <c r="R59" s="39"/>
      <c r="S59" s="39"/>
      <c r="T59" s="35" t="n">
        <f aca="false">Tabela22[[#This Row],[DATA TÉRMINO]]-Tabela22[[#This Row],[DATA_ÍNICIO]]</f>
        <v>110</v>
      </c>
      <c r="U59" s="35" t="n">
        <f aca="false">INT(Tabela22[[#This Row],[DIAS]]/7)</f>
        <v>15</v>
      </c>
      <c r="V59" s="35" t="n">
        <f aca="false">INT(Tabela22[[#This Row],[semanas]]*12)</f>
        <v>180</v>
      </c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</row>
    <row r="60" customFormat="false" ht="15" hidden="false" customHeight="true" outlineLevel="0" collapsed="false">
      <c r="A60" s="2"/>
      <c r="C60" s="32" t="n">
        <v>2016</v>
      </c>
      <c r="D60" s="32" t="n">
        <v>1</v>
      </c>
      <c r="E60" s="35" t="s">
        <v>22</v>
      </c>
      <c r="F60" s="35" t="s">
        <v>289</v>
      </c>
      <c r="G60" s="35" t="s">
        <v>215</v>
      </c>
      <c r="H60" s="35" t="s">
        <v>216</v>
      </c>
      <c r="I60" s="35" t="s">
        <v>91</v>
      </c>
      <c r="J60" s="35" t="s">
        <v>310</v>
      </c>
      <c r="K60" s="62" t="s">
        <v>27</v>
      </c>
      <c r="L60" s="32" t="s">
        <v>28</v>
      </c>
      <c r="M60" s="32" t="s">
        <v>253</v>
      </c>
      <c r="N60" s="39" t="n">
        <v>42541</v>
      </c>
      <c r="O60" s="74" t="n">
        <v>42651</v>
      </c>
      <c r="P60" s="77" t="s">
        <v>30</v>
      </c>
      <c r="Q60" s="39"/>
      <c r="R60" s="39"/>
      <c r="S60" s="39"/>
      <c r="T60" s="35" t="n">
        <f aca="false">Tabela22[[#This Row],[DATA TÉRMINO]]-Tabela22[[#This Row],[DATA_ÍNICIO]]</f>
        <v>110</v>
      </c>
      <c r="U60" s="35" t="n">
        <f aca="false">INT(Tabela22[[#This Row],[DIAS]]/7)</f>
        <v>15</v>
      </c>
      <c r="V60" s="35" t="n">
        <f aca="false">INT(Tabela22[[#This Row],[semanas]]*12)</f>
        <v>180</v>
      </c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</row>
    <row r="61" customFormat="false" ht="15" hidden="false" customHeight="true" outlineLevel="0" collapsed="false">
      <c r="A61" s="2"/>
      <c r="C61" s="32" t="n">
        <v>2016</v>
      </c>
      <c r="D61" s="32" t="n">
        <v>1</v>
      </c>
      <c r="E61" s="35" t="s">
        <v>46</v>
      </c>
      <c r="F61" s="35" t="s">
        <v>141</v>
      </c>
      <c r="G61" s="35" t="s">
        <v>355</v>
      </c>
      <c r="H61" s="35" t="s">
        <v>234</v>
      </c>
      <c r="I61" s="35" t="s">
        <v>141</v>
      </c>
      <c r="J61" s="35" t="s">
        <v>235</v>
      </c>
      <c r="K61" s="62" t="s">
        <v>27</v>
      </c>
      <c r="L61" s="32" t="s">
        <v>28</v>
      </c>
      <c r="M61" s="32" t="s">
        <v>253</v>
      </c>
      <c r="N61" s="39" t="n">
        <v>42541</v>
      </c>
      <c r="O61" s="74" t="n">
        <v>42651</v>
      </c>
      <c r="P61" s="77" t="s">
        <v>30</v>
      </c>
      <c r="Q61" s="39"/>
      <c r="R61" s="39"/>
      <c r="S61" s="39"/>
      <c r="T61" s="35" t="n">
        <f aca="false">Tabela22[[#This Row],[DATA TÉRMINO]]-Tabela22[[#This Row],[DATA_ÍNICIO]]</f>
        <v>110</v>
      </c>
      <c r="U61" s="35" t="n">
        <f aca="false">INT(Tabela22[[#This Row],[DIAS]]/7)</f>
        <v>15</v>
      </c>
      <c r="V61" s="35" t="n">
        <f aca="false">INT(Tabela22[[#This Row],[semanas]]*12)</f>
        <v>180</v>
      </c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</row>
    <row r="62" customFormat="false" ht="15" hidden="false" customHeight="true" outlineLevel="0" collapsed="false">
      <c r="A62" s="2"/>
      <c r="C62" s="32" t="n">
        <v>2016</v>
      </c>
      <c r="D62" s="32" t="n">
        <v>1</v>
      </c>
      <c r="E62" s="35" t="s">
        <v>46</v>
      </c>
      <c r="F62" s="35" t="s">
        <v>141</v>
      </c>
      <c r="G62" s="35" t="s">
        <v>356</v>
      </c>
      <c r="H62" s="35" t="s">
        <v>234</v>
      </c>
      <c r="I62" s="35" t="s">
        <v>141</v>
      </c>
      <c r="J62" s="35" t="s">
        <v>235</v>
      </c>
      <c r="K62" s="62" t="s">
        <v>27</v>
      </c>
      <c r="L62" s="32" t="s">
        <v>28</v>
      </c>
      <c r="M62" s="32" t="s">
        <v>253</v>
      </c>
      <c r="N62" s="39" t="n">
        <v>42541</v>
      </c>
      <c r="O62" s="74" t="n">
        <v>42651</v>
      </c>
      <c r="P62" s="77" t="s">
        <v>30</v>
      </c>
      <c r="Q62" s="39"/>
      <c r="R62" s="39"/>
      <c r="S62" s="39"/>
      <c r="T62" s="35" t="n">
        <f aca="false">Tabela22[[#This Row],[DATA TÉRMINO]]-Tabela22[[#This Row],[DATA_ÍNICIO]]</f>
        <v>110</v>
      </c>
      <c r="U62" s="35" t="n">
        <f aca="false">INT(Tabela22[[#This Row],[DIAS]]/7)</f>
        <v>15</v>
      </c>
      <c r="V62" s="35" t="n">
        <f aca="false">INT(Tabela22[[#This Row],[semanas]]*12)</f>
        <v>180</v>
      </c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</row>
    <row r="63" customFormat="false" ht="15" hidden="false" customHeight="true" outlineLevel="0" collapsed="false">
      <c r="A63" s="2"/>
      <c r="C63" s="32" t="n">
        <v>2016</v>
      </c>
      <c r="D63" s="32" t="n">
        <v>1</v>
      </c>
      <c r="E63" s="35" t="s">
        <v>46</v>
      </c>
      <c r="F63" s="35" t="s">
        <v>141</v>
      </c>
      <c r="G63" s="35" t="s">
        <v>357</v>
      </c>
      <c r="H63" s="35" t="s">
        <v>234</v>
      </c>
      <c r="I63" s="35" t="s">
        <v>141</v>
      </c>
      <c r="J63" s="35" t="s">
        <v>235</v>
      </c>
      <c r="K63" s="62" t="s">
        <v>27</v>
      </c>
      <c r="L63" s="32" t="s">
        <v>28</v>
      </c>
      <c r="M63" s="32" t="s">
        <v>253</v>
      </c>
      <c r="N63" s="39" t="n">
        <v>42541</v>
      </c>
      <c r="O63" s="74" t="n">
        <v>42651</v>
      </c>
      <c r="P63" s="77" t="s">
        <v>30</v>
      </c>
      <c r="Q63" s="39"/>
      <c r="R63" s="39"/>
      <c r="S63" s="39"/>
      <c r="T63" s="35" t="n">
        <f aca="false">Tabela22[[#This Row],[DATA TÉRMINO]]-Tabela22[[#This Row],[DATA_ÍNICIO]]</f>
        <v>110</v>
      </c>
      <c r="U63" s="35" t="n">
        <f aca="false">INT(Tabela22[[#This Row],[DIAS]]/7)</f>
        <v>15</v>
      </c>
      <c r="V63" s="35" t="n">
        <f aca="false">INT(Tabela22[[#This Row],[semanas]]*12)</f>
        <v>180</v>
      </c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</row>
    <row r="64" customFormat="false" ht="15" hidden="false" customHeight="true" outlineLevel="0" collapsed="false">
      <c r="A64" s="2"/>
      <c r="C64" s="32" t="n">
        <v>2016</v>
      </c>
      <c r="D64" s="32" t="n">
        <v>1</v>
      </c>
      <c r="E64" s="35" t="s">
        <v>46</v>
      </c>
      <c r="F64" s="35" t="s">
        <v>141</v>
      </c>
      <c r="G64" s="35" t="s">
        <v>358</v>
      </c>
      <c r="H64" s="35" t="s">
        <v>234</v>
      </c>
      <c r="I64" s="35" t="s">
        <v>141</v>
      </c>
      <c r="J64" s="35" t="s">
        <v>235</v>
      </c>
      <c r="K64" s="62" t="s">
        <v>27</v>
      </c>
      <c r="L64" s="32" t="s">
        <v>28</v>
      </c>
      <c r="M64" s="32" t="s">
        <v>253</v>
      </c>
      <c r="N64" s="39" t="n">
        <v>42541</v>
      </c>
      <c r="O64" s="74" t="n">
        <v>42651</v>
      </c>
      <c r="P64" s="77" t="s">
        <v>30</v>
      </c>
      <c r="Q64" s="39"/>
      <c r="R64" s="39"/>
      <c r="S64" s="39"/>
      <c r="T64" s="35" t="n">
        <f aca="false">Tabela22[[#This Row],[DATA TÉRMINO]]-Tabela22[[#This Row],[DATA_ÍNICIO]]</f>
        <v>110</v>
      </c>
      <c r="U64" s="35" t="n">
        <f aca="false">INT(Tabela22[[#This Row],[DIAS]]/7)</f>
        <v>15</v>
      </c>
      <c r="V64" s="35" t="n">
        <f aca="false">INT(Tabela22[[#This Row],[semanas]]*12)</f>
        <v>180</v>
      </c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</row>
    <row r="65" customFormat="false" ht="15" hidden="false" customHeight="true" outlineLevel="0" collapsed="false">
      <c r="A65" s="2"/>
      <c r="C65" s="32" t="n">
        <v>2016</v>
      </c>
      <c r="D65" s="32" t="n">
        <v>1</v>
      </c>
      <c r="E65" s="35" t="s">
        <v>46</v>
      </c>
      <c r="F65" s="35" t="s">
        <v>141</v>
      </c>
      <c r="G65" s="35" t="s">
        <v>359</v>
      </c>
      <c r="H65" s="35" t="s">
        <v>234</v>
      </c>
      <c r="I65" s="35" t="s">
        <v>141</v>
      </c>
      <c r="J65" s="35" t="s">
        <v>235</v>
      </c>
      <c r="K65" s="62" t="s">
        <v>27</v>
      </c>
      <c r="L65" s="32" t="s">
        <v>28</v>
      </c>
      <c r="M65" s="32" t="s">
        <v>253</v>
      </c>
      <c r="N65" s="39" t="n">
        <v>42541</v>
      </c>
      <c r="O65" s="74" t="n">
        <v>42651</v>
      </c>
      <c r="P65" s="77" t="s">
        <v>30</v>
      </c>
      <c r="Q65" s="39"/>
      <c r="R65" s="39"/>
      <c r="S65" s="39"/>
      <c r="T65" s="35" t="n">
        <f aca="false">Tabela22[[#This Row],[DATA TÉRMINO]]-Tabela22[[#This Row],[DATA_ÍNICIO]]</f>
        <v>110</v>
      </c>
      <c r="U65" s="35" t="n">
        <f aca="false">INT(Tabela22[[#This Row],[DIAS]]/7)</f>
        <v>15</v>
      </c>
      <c r="V65" s="35" t="n">
        <f aca="false">INT(Tabela22[[#This Row],[semanas]]*12)</f>
        <v>180</v>
      </c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</row>
    <row r="66" customFormat="false" ht="13.8" hidden="false" customHeight="false" outlineLevel="0" collapsed="false">
      <c r="A66" s="2"/>
      <c r="C66" s="32" t="n">
        <v>2016</v>
      </c>
      <c r="D66" s="32" t="n">
        <v>1</v>
      </c>
      <c r="E66" s="35" t="s">
        <v>46</v>
      </c>
      <c r="F66" s="35" t="s">
        <v>141</v>
      </c>
      <c r="G66" s="35" t="s">
        <v>360</v>
      </c>
      <c r="H66" s="35" t="s">
        <v>234</v>
      </c>
      <c r="I66" s="35" t="s">
        <v>141</v>
      </c>
      <c r="J66" s="35" t="s">
        <v>235</v>
      </c>
      <c r="K66" s="62" t="s">
        <v>27</v>
      </c>
      <c r="L66" s="32" t="s">
        <v>28</v>
      </c>
      <c r="M66" s="32" t="s">
        <v>253</v>
      </c>
      <c r="N66" s="39" t="n">
        <v>42541</v>
      </c>
      <c r="O66" s="74" t="n">
        <v>42651</v>
      </c>
      <c r="P66" s="77" t="s">
        <v>30</v>
      </c>
      <c r="Q66" s="39"/>
      <c r="R66" s="39"/>
      <c r="S66" s="39"/>
      <c r="T66" s="35" t="n">
        <f aca="false">Tabela22[[#This Row],[DATA TÉRMINO]]-Tabela22[[#This Row],[DATA_ÍNICIO]]</f>
        <v>110</v>
      </c>
      <c r="U66" s="35" t="n">
        <f aca="false">INT(Tabela22[[#This Row],[DIAS]]/7)</f>
        <v>15</v>
      </c>
      <c r="V66" s="35" t="n">
        <f aca="false">INT(Tabela22[[#This Row],[semanas]]*12)</f>
        <v>180</v>
      </c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</row>
    <row r="67" customFormat="false" ht="13.8" hidden="false" customHeight="false" outlineLevel="0" collapsed="false">
      <c r="A67" s="2"/>
      <c r="C67" s="32" t="n">
        <v>2016</v>
      </c>
      <c r="D67" s="32" t="n">
        <v>1</v>
      </c>
      <c r="E67" s="35" t="s">
        <v>46</v>
      </c>
      <c r="F67" s="35" t="s">
        <v>141</v>
      </c>
      <c r="G67" s="35" t="s">
        <v>361</v>
      </c>
      <c r="H67" s="35" t="s">
        <v>234</v>
      </c>
      <c r="I67" s="35" t="s">
        <v>141</v>
      </c>
      <c r="J67" s="35" t="s">
        <v>235</v>
      </c>
      <c r="K67" s="62" t="s">
        <v>27</v>
      </c>
      <c r="L67" s="32" t="s">
        <v>28</v>
      </c>
      <c r="M67" s="32" t="s">
        <v>253</v>
      </c>
      <c r="N67" s="39" t="n">
        <v>42541</v>
      </c>
      <c r="O67" s="74" t="n">
        <v>42651</v>
      </c>
      <c r="P67" s="77" t="s">
        <v>30</v>
      </c>
      <c r="Q67" s="39"/>
      <c r="R67" s="39"/>
      <c r="S67" s="39"/>
      <c r="T67" s="35" t="n">
        <f aca="false">Tabela22[[#This Row],[DATA TÉRMINO]]-Tabela22[[#This Row],[DATA_ÍNICIO]]</f>
        <v>110</v>
      </c>
      <c r="U67" s="35" t="n">
        <f aca="false">INT(Tabela22[[#This Row],[DIAS]]/7)</f>
        <v>15</v>
      </c>
      <c r="V67" s="35" t="n">
        <f aca="false">INT(Tabela22[[#This Row],[semanas]]*12)</f>
        <v>180</v>
      </c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</row>
    <row r="68" customFormat="false" ht="13.8" hidden="false" customHeight="false" outlineLevel="0" collapsed="false">
      <c r="A68" s="2"/>
      <c r="C68" s="32" t="n">
        <v>2016</v>
      </c>
      <c r="D68" s="32" t="n">
        <v>1</v>
      </c>
      <c r="E68" s="35" t="s">
        <v>46</v>
      </c>
      <c r="F68" s="35" t="s">
        <v>141</v>
      </c>
      <c r="G68" s="35" t="s">
        <v>218</v>
      </c>
      <c r="H68" s="35" t="s">
        <v>219</v>
      </c>
      <c r="I68" s="35" t="s">
        <v>141</v>
      </c>
      <c r="J68" s="35" t="s">
        <v>235</v>
      </c>
      <c r="K68" s="62" t="s">
        <v>27</v>
      </c>
      <c r="L68" s="32" t="s">
        <v>28</v>
      </c>
      <c r="M68" s="32" t="s">
        <v>253</v>
      </c>
      <c r="N68" s="39" t="n">
        <v>42541</v>
      </c>
      <c r="O68" s="74" t="n">
        <v>42651</v>
      </c>
      <c r="P68" s="77" t="s">
        <v>30</v>
      </c>
      <c r="Q68" s="39"/>
      <c r="R68" s="39"/>
      <c r="S68" s="39"/>
      <c r="T68" s="35" t="n">
        <f aca="false">Tabela22[[#This Row],[DATA TÉRMINO]]-Tabela22[[#This Row],[DATA_ÍNICIO]]</f>
        <v>110</v>
      </c>
      <c r="U68" s="35" t="n">
        <f aca="false">INT(Tabela22[[#This Row],[DIAS]]/7)</f>
        <v>15</v>
      </c>
      <c r="V68" s="35" t="n">
        <f aca="false">INT(Tabela22[[#This Row],[semanas]]*12)</f>
        <v>180</v>
      </c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</row>
    <row r="69" customFormat="false" ht="13.8" hidden="false" customHeight="false" outlineLevel="0" collapsed="false">
      <c r="A69" s="2"/>
      <c r="C69" s="32" t="n">
        <v>2016</v>
      </c>
      <c r="D69" s="32" t="n">
        <v>1</v>
      </c>
      <c r="E69" s="35" t="s">
        <v>46</v>
      </c>
      <c r="F69" s="35" t="s">
        <v>141</v>
      </c>
      <c r="G69" s="35" t="s">
        <v>362</v>
      </c>
      <c r="H69" s="35" t="s">
        <v>219</v>
      </c>
      <c r="I69" s="35" t="s">
        <v>141</v>
      </c>
      <c r="J69" s="35" t="s">
        <v>220</v>
      </c>
      <c r="K69" s="62" t="s">
        <v>27</v>
      </c>
      <c r="L69" s="32" t="s">
        <v>28</v>
      </c>
      <c r="M69" s="32" t="s">
        <v>253</v>
      </c>
      <c r="N69" s="39" t="n">
        <v>42541</v>
      </c>
      <c r="O69" s="74" t="n">
        <v>42651</v>
      </c>
      <c r="P69" s="77" t="s">
        <v>30</v>
      </c>
      <c r="Q69" s="39"/>
      <c r="R69" s="39"/>
      <c r="S69" s="39"/>
      <c r="T69" s="35" t="n">
        <f aca="false">Tabela22[[#This Row],[DATA TÉRMINO]]-Tabela22[[#This Row],[DATA_ÍNICIO]]</f>
        <v>110</v>
      </c>
      <c r="U69" s="35" t="n">
        <f aca="false">INT(Tabela22[[#This Row],[DIAS]]/7)</f>
        <v>15</v>
      </c>
      <c r="V69" s="35" t="n">
        <f aca="false">INT(Tabela22[[#This Row],[semanas]]*12)</f>
        <v>180</v>
      </c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</row>
    <row r="70" customFormat="false" ht="13.8" hidden="false" customHeight="false" outlineLevel="0" collapsed="false">
      <c r="A70" s="2"/>
      <c r="C70" s="32" t="n">
        <v>2016</v>
      </c>
      <c r="D70" s="32" t="n">
        <v>1</v>
      </c>
      <c r="E70" s="35" t="s">
        <v>46</v>
      </c>
      <c r="F70" s="35" t="s">
        <v>141</v>
      </c>
      <c r="G70" s="35" t="s">
        <v>363</v>
      </c>
      <c r="H70" s="35" t="s">
        <v>219</v>
      </c>
      <c r="I70" s="35" t="s">
        <v>141</v>
      </c>
      <c r="J70" s="35" t="s">
        <v>220</v>
      </c>
      <c r="K70" s="62" t="s">
        <v>27</v>
      </c>
      <c r="L70" s="32" t="s">
        <v>28</v>
      </c>
      <c r="M70" s="32" t="s">
        <v>253</v>
      </c>
      <c r="N70" s="39" t="n">
        <v>42541</v>
      </c>
      <c r="O70" s="74" t="n">
        <v>42651</v>
      </c>
      <c r="P70" s="77" t="s">
        <v>30</v>
      </c>
      <c r="Q70" s="39"/>
      <c r="R70" s="39"/>
      <c r="S70" s="39"/>
      <c r="T70" s="35" t="n">
        <f aca="false">Tabela22[[#This Row],[DATA TÉRMINO]]-Tabela22[[#This Row],[DATA_ÍNICIO]]</f>
        <v>110</v>
      </c>
      <c r="U70" s="35" t="n">
        <f aca="false">INT(Tabela22[[#This Row],[DIAS]]/7)</f>
        <v>15</v>
      </c>
      <c r="V70" s="35" t="n">
        <f aca="false">INT(Tabela22[[#This Row],[semanas]]*12)</f>
        <v>180</v>
      </c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</row>
    <row r="71" customFormat="false" ht="13.8" hidden="false" customHeight="false" outlineLevel="0" collapsed="false">
      <c r="A71" s="2"/>
      <c r="C71" s="32" t="n">
        <v>2016</v>
      </c>
      <c r="D71" s="32" t="n">
        <v>1</v>
      </c>
      <c r="E71" s="35" t="s">
        <v>46</v>
      </c>
      <c r="F71" s="35" t="s">
        <v>141</v>
      </c>
      <c r="G71" s="35" t="s">
        <v>361</v>
      </c>
      <c r="H71" s="35" t="s">
        <v>219</v>
      </c>
      <c r="I71" s="35" t="s">
        <v>141</v>
      </c>
      <c r="J71" s="35" t="s">
        <v>220</v>
      </c>
      <c r="K71" s="62" t="s">
        <v>27</v>
      </c>
      <c r="L71" s="32" t="s">
        <v>28</v>
      </c>
      <c r="M71" s="32" t="s">
        <v>253</v>
      </c>
      <c r="N71" s="39" t="n">
        <v>42541</v>
      </c>
      <c r="O71" s="74" t="n">
        <v>42651</v>
      </c>
      <c r="P71" s="77" t="s">
        <v>30</v>
      </c>
      <c r="Q71" s="39"/>
      <c r="R71" s="39"/>
      <c r="S71" s="39"/>
      <c r="T71" s="35" t="n">
        <f aca="false">Tabela22[[#This Row],[DATA TÉRMINO]]-Tabela22[[#This Row],[DATA_ÍNICIO]]</f>
        <v>110</v>
      </c>
      <c r="U71" s="35" t="n">
        <f aca="false">INT(Tabela22[[#This Row],[DIAS]]/7)</f>
        <v>15</v>
      </c>
      <c r="V71" s="35" t="n">
        <f aca="false">INT(Tabela22[[#This Row],[semanas]]*12)</f>
        <v>180</v>
      </c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</row>
    <row r="72" customFormat="false" ht="13.8" hidden="false" customHeight="false" outlineLevel="0" collapsed="false">
      <c r="A72" s="2"/>
      <c r="C72" s="32" t="n">
        <v>2016</v>
      </c>
      <c r="D72" s="32" t="n">
        <v>1</v>
      </c>
      <c r="E72" s="35" t="s">
        <v>46</v>
      </c>
      <c r="F72" s="35" t="s">
        <v>141</v>
      </c>
      <c r="G72" s="35" t="s">
        <v>364</v>
      </c>
      <c r="H72" s="35" t="s">
        <v>219</v>
      </c>
      <c r="I72" s="35" t="s">
        <v>141</v>
      </c>
      <c r="J72" s="35" t="s">
        <v>220</v>
      </c>
      <c r="K72" s="62" t="s">
        <v>365</v>
      </c>
      <c r="L72" s="32" t="s">
        <v>28</v>
      </c>
      <c r="M72" s="32" t="s">
        <v>253</v>
      </c>
      <c r="N72" s="39" t="n">
        <v>42541</v>
      </c>
      <c r="O72" s="74" t="n">
        <v>42651</v>
      </c>
      <c r="P72" s="77" t="s">
        <v>30</v>
      </c>
      <c r="Q72" s="39"/>
      <c r="R72" s="39"/>
      <c r="S72" s="39"/>
      <c r="T72" s="35" t="n">
        <f aca="false">Tabela22[[#This Row],[DATA TÉRMINO]]-Tabela22[[#This Row],[DATA_ÍNICIO]]</f>
        <v>110</v>
      </c>
      <c r="U72" s="35" t="n">
        <f aca="false">INT(Tabela22[[#This Row],[DIAS]]/7)</f>
        <v>15</v>
      </c>
      <c r="V72" s="35" t="n">
        <f aca="false">INT(Tabela22[[#This Row],[semanas]]*12)</f>
        <v>180</v>
      </c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</row>
    <row r="73" customFormat="false" ht="13.8" hidden="false" customHeight="false" outlineLevel="0" collapsed="false">
      <c r="A73" s="2"/>
      <c r="C73" s="32" t="n">
        <v>2016</v>
      </c>
      <c r="D73" s="32" t="n">
        <v>1</v>
      </c>
      <c r="E73" s="35" t="s">
        <v>46</v>
      </c>
      <c r="F73" s="35" t="s">
        <v>47</v>
      </c>
      <c r="G73" s="35" t="s">
        <v>366</v>
      </c>
      <c r="H73" s="35" t="s">
        <v>244</v>
      </c>
      <c r="I73" s="35" t="s">
        <v>47</v>
      </c>
      <c r="J73" s="35" t="s">
        <v>245</v>
      </c>
      <c r="K73" s="62" t="s">
        <v>365</v>
      </c>
      <c r="L73" s="32" t="s">
        <v>28</v>
      </c>
      <c r="M73" s="32" t="s">
        <v>253</v>
      </c>
      <c r="N73" s="39" t="n">
        <v>42541</v>
      </c>
      <c r="O73" s="74" t="n">
        <v>42651</v>
      </c>
      <c r="P73" s="77" t="s">
        <v>30</v>
      </c>
      <c r="Q73" s="39"/>
      <c r="R73" s="39"/>
      <c r="S73" s="39"/>
      <c r="T73" s="35" t="n">
        <f aca="false">Tabela22[[#This Row],[DATA TÉRMINO]]-Tabela22[[#This Row],[DATA_ÍNICIO]]</f>
        <v>110</v>
      </c>
      <c r="U73" s="35" t="n">
        <f aca="false">INT(Tabela22[[#This Row],[DIAS]]/7)</f>
        <v>15</v>
      </c>
      <c r="V73" s="35" t="n">
        <f aca="false">INT(Tabela22[[#This Row],[semanas]]*12)</f>
        <v>180</v>
      </c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</row>
    <row r="74" customFormat="false" ht="13.8" hidden="false" customHeight="false" outlineLevel="0" collapsed="false">
      <c r="A74" s="2"/>
      <c r="C74" s="32" t="n">
        <v>2016</v>
      </c>
      <c r="D74" s="32" t="n">
        <v>1</v>
      </c>
      <c r="E74" s="35" t="s">
        <v>46</v>
      </c>
      <c r="F74" s="35" t="s">
        <v>47</v>
      </c>
      <c r="G74" s="35" t="s">
        <v>243</v>
      </c>
      <c r="H74" s="35" t="s">
        <v>244</v>
      </c>
      <c r="I74" s="35" t="s">
        <v>47</v>
      </c>
      <c r="J74" s="35" t="s">
        <v>245</v>
      </c>
      <c r="K74" s="62" t="s">
        <v>365</v>
      </c>
      <c r="L74" s="32" t="s">
        <v>28</v>
      </c>
      <c r="M74" s="32" t="s">
        <v>253</v>
      </c>
      <c r="N74" s="39" t="n">
        <v>42541</v>
      </c>
      <c r="O74" s="74" t="n">
        <v>42593</v>
      </c>
      <c r="P74" s="77" t="s">
        <v>62</v>
      </c>
      <c r="Q74" s="39" t="n">
        <v>42562</v>
      </c>
      <c r="R74" s="39"/>
      <c r="S74" s="39" t="s">
        <v>330</v>
      </c>
      <c r="T74" s="35" t="n">
        <f aca="false">Tabela22[[#This Row],[DATA TÉRMINO]]-Tabela22[[#This Row],[DATA_ÍNICIO]]</f>
        <v>52</v>
      </c>
      <c r="U74" s="35" t="n">
        <f aca="false">INT(Tabela22[[#This Row],[DIAS]]/7)</f>
        <v>7</v>
      </c>
      <c r="V74" s="35" t="n">
        <f aca="false">INT(Tabela22[[#This Row],[semanas]]*12)</f>
        <v>84</v>
      </c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</row>
    <row r="75" customFormat="false" ht="13.8" hidden="false" customHeight="false" outlineLevel="0" collapsed="false">
      <c r="A75" s="2"/>
      <c r="C75" s="32" t="n">
        <v>2016</v>
      </c>
      <c r="D75" s="32" t="n">
        <v>1</v>
      </c>
      <c r="E75" s="35" t="s">
        <v>46</v>
      </c>
      <c r="F75" s="35" t="s">
        <v>47</v>
      </c>
      <c r="G75" s="35" t="s">
        <v>367</v>
      </c>
      <c r="H75" s="35" t="s">
        <v>244</v>
      </c>
      <c r="I75" s="35" t="s">
        <v>47</v>
      </c>
      <c r="J75" s="35" t="s">
        <v>245</v>
      </c>
      <c r="K75" s="62" t="s">
        <v>365</v>
      </c>
      <c r="L75" s="32" t="s">
        <v>28</v>
      </c>
      <c r="M75" s="32" t="s">
        <v>253</v>
      </c>
      <c r="N75" s="39" t="n">
        <v>42541</v>
      </c>
      <c r="O75" s="74" t="n">
        <v>42651</v>
      </c>
      <c r="P75" s="77" t="s">
        <v>30</v>
      </c>
      <c r="Q75" s="39"/>
      <c r="R75" s="39"/>
      <c r="S75" s="39"/>
      <c r="T75" s="35" t="n">
        <f aca="false">Tabela22[[#This Row],[DATA TÉRMINO]]-Tabela22[[#This Row],[DATA_ÍNICIO]]</f>
        <v>110</v>
      </c>
      <c r="U75" s="35" t="n">
        <f aca="false">INT(Tabela22[[#This Row],[DIAS]]/7)</f>
        <v>15</v>
      </c>
      <c r="V75" s="35" t="n">
        <f aca="false">INT(Tabela22[[#This Row],[semanas]]*12)</f>
        <v>180</v>
      </c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</row>
    <row r="76" customFormat="false" ht="13.8" hidden="false" customHeight="false" outlineLevel="0" collapsed="false">
      <c r="A76" s="2"/>
      <c r="C76" s="32" t="n">
        <v>2016</v>
      </c>
      <c r="D76" s="32" t="n">
        <v>1</v>
      </c>
      <c r="E76" s="35" t="s">
        <v>46</v>
      </c>
      <c r="F76" s="35" t="s">
        <v>47</v>
      </c>
      <c r="G76" s="35" t="s">
        <v>368</v>
      </c>
      <c r="H76" s="35" t="s">
        <v>244</v>
      </c>
      <c r="I76" s="35" t="s">
        <v>47</v>
      </c>
      <c r="J76" s="35" t="s">
        <v>245</v>
      </c>
      <c r="K76" s="62" t="s">
        <v>365</v>
      </c>
      <c r="L76" s="32" t="s">
        <v>28</v>
      </c>
      <c r="M76" s="32" t="s">
        <v>253</v>
      </c>
      <c r="N76" s="39" t="n">
        <v>42541</v>
      </c>
      <c r="O76" s="74" t="n">
        <v>42651</v>
      </c>
      <c r="P76" s="77" t="s">
        <v>30</v>
      </c>
      <c r="Q76" s="39"/>
      <c r="R76" s="39"/>
      <c r="S76" s="39"/>
      <c r="T76" s="35" t="n">
        <f aca="false">Tabela22[[#This Row],[DATA TÉRMINO]]-Tabela22[[#This Row],[DATA_ÍNICIO]]</f>
        <v>110</v>
      </c>
      <c r="U76" s="35" t="n">
        <f aca="false">INT(Tabela22[[#This Row],[DIAS]]/7)</f>
        <v>15</v>
      </c>
      <c r="V76" s="35" t="n">
        <f aca="false">INT(Tabela22[[#This Row],[semanas]]*12)</f>
        <v>180</v>
      </c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</row>
    <row r="77" customFormat="false" ht="13.8" hidden="false" customHeight="false" outlineLevel="0" collapsed="false">
      <c r="A77" s="2"/>
      <c r="C77" s="32" t="n">
        <v>2016</v>
      </c>
      <c r="D77" s="32" t="n">
        <v>1</v>
      </c>
      <c r="E77" s="35" t="s">
        <v>22</v>
      </c>
      <c r="F77" s="35" t="s">
        <v>287</v>
      </c>
      <c r="G77" s="35" t="s">
        <v>369</v>
      </c>
      <c r="H77" s="35" t="s">
        <v>370</v>
      </c>
      <c r="I77" s="35" t="s">
        <v>287</v>
      </c>
      <c r="J77" s="35" t="s">
        <v>326</v>
      </c>
      <c r="K77" s="62" t="s">
        <v>365</v>
      </c>
      <c r="L77" s="32" t="s">
        <v>28</v>
      </c>
      <c r="M77" s="32" t="s">
        <v>253</v>
      </c>
      <c r="N77" s="39" t="n">
        <v>42541</v>
      </c>
      <c r="O77" s="74" t="n">
        <v>42651</v>
      </c>
      <c r="P77" s="77" t="s">
        <v>30</v>
      </c>
      <c r="Q77" s="39"/>
      <c r="R77" s="39"/>
      <c r="S77" s="39"/>
      <c r="T77" s="35" t="n">
        <f aca="false">Tabela22[[#This Row],[DATA TÉRMINO]]-Tabela22[[#This Row],[DATA_ÍNICIO]]</f>
        <v>110</v>
      </c>
      <c r="U77" s="35" t="n">
        <f aca="false">INT(Tabela22[[#This Row],[DIAS]]/7)</f>
        <v>15</v>
      </c>
      <c r="V77" s="35" t="n">
        <f aca="false">INT(Tabela22[[#This Row],[semanas]]*12)</f>
        <v>180</v>
      </c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</row>
    <row r="78" customFormat="false" ht="13.8" hidden="false" customHeight="false" outlineLevel="0" collapsed="false">
      <c r="A78" s="2"/>
      <c r="C78" s="32" t="n">
        <v>2016</v>
      </c>
      <c r="D78" s="32" t="n">
        <v>1</v>
      </c>
      <c r="E78" s="35" t="s">
        <v>46</v>
      </c>
      <c r="F78" s="35" t="s">
        <v>47</v>
      </c>
      <c r="G78" s="35" t="s">
        <v>371</v>
      </c>
      <c r="H78" s="35" t="s">
        <v>372</v>
      </c>
      <c r="I78" s="35" t="s">
        <v>47</v>
      </c>
      <c r="J78" s="35" t="s">
        <v>373</v>
      </c>
      <c r="K78" s="62" t="s">
        <v>365</v>
      </c>
      <c r="L78" s="32" t="s">
        <v>28</v>
      </c>
      <c r="M78" s="32" t="s">
        <v>253</v>
      </c>
      <c r="N78" s="39" t="n">
        <v>42541</v>
      </c>
      <c r="O78" s="74" t="n">
        <v>42651</v>
      </c>
      <c r="P78" s="77" t="s">
        <v>30</v>
      </c>
      <c r="Q78" s="39"/>
      <c r="R78" s="39"/>
      <c r="S78" s="39"/>
      <c r="T78" s="35" t="n">
        <f aca="false">Tabela22[[#This Row],[DATA TÉRMINO]]-Tabela22[[#This Row],[DATA_ÍNICIO]]</f>
        <v>110</v>
      </c>
      <c r="U78" s="35" t="n">
        <f aca="false">INT(Tabela22[[#This Row],[DIAS]]/7)</f>
        <v>15</v>
      </c>
      <c r="V78" s="35" t="n">
        <f aca="false">INT(Tabela22[[#This Row],[semanas]]*12)</f>
        <v>180</v>
      </c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</row>
    <row r="79" customFormat="false" ht="13.8" hidden="false" customHeight="false" outlineLevel="0" collapsed="false">
      <c r="A79" s="2"/>
      <c r="C79" s="32" t="n">
        <v>2016</v>
      </c>
      <c r="D79" s="32" t="n">
        <v>1</v>
      </c>
      <c r="E79" s="35" t="s">
        <v>63</v>
      </c>
      <c r="F79" s="35" t="s">
        <v>31</v>
      </c>
      <c r="G79" s="35" t="s">
        <v>374</v>
      </c>
      <c r="H79" s="35" t="s">
        <v>375</v>
      </c>
      <c r="I79" s="35" t="s">
        <v>31</v>
      </c>
      <c r="J79" s="35" t="s">
        <v>119</v>
      </c>
      <c r="K79" s="62" t="s">
        <v>365</v>
      </c>
      <c r="L79" s="32" t="s">
        <v>28</v>
      </c>
      <c r="M79" s="32" t="s">
        <v>253</v>
      </c>
      <c r="N79" s="39" t="n">
        <v>42541</v>
      </c>
      <c r="O79" s="74" t="n">
        <v>42651</v>
      </c>
      <c r="P79" s="77" t="s">
        <v>30</v>
      </c>
      <c r="Q79" s="39"/>
      <c r="R79" s="39"/>
      <c r="S79" s="39"/>
      <c r="T79" s="35" t="n">
        <f aca="false">Tabela22[[#This Row],[DATA TÉRMINO]]-Tabela22[[#This Row],[DATA_ÍNICIO]]</f>
        <v>110</v>
      </c>
      <c r="U79" s="35" t="n">
        <f aca="false">INT(Tabela22[[#This Row],[DIAS]]/7)</f>
        <v>15</v>
      </c>
      <c r="V79" s="35" t="n">
        <f aca="false">INT(Tabela22[[#This Row],[semanas]]*12)</f>
        <v>180</v>
      </c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</row>
    <row r="80" customFormat="false" ht="13.8" hidden="false" customHeight="false" outlineLevel="0" collapsed="false">
      <c r="A80" s="2"/>
      <c r="C80" s="32" t="n">
        <v>2016</v>
      </c>
      <c r="D80" s="32" t="n">
        <v>1</v>
      </c>
      <c r="E80" s="35" t="s">
        <v>63</v>
      </c>
      <c r="F80" s="35" t="s">
        <v>31</v>
      </c>
      <c r="G80" s="35" t="s">
        <v>376</v>
      </c>
      <c r="H80" s="35" t="s">
        <v>237</v>
      </c>
      <c r="I80" s="35" t="s">
        <v>31</v>
      </c>
      <c r="J80" s="35" t="s">
        <v>238</v>
      </c>
      <c r="K80" s="62" t="s">
        <v>365</v>
      </c>
      <c r="L80" s="32" t="s">
        <v>28</v>
      </c>
      <c r="M80" s="32" t="s">
        <v>253</v>
      </c>
      <c r="N80" s="39" t="n">
        <v>42541</v>
      </c>
      <c r="O80" s="74" t="n">
        <v>42651</v>
      </c>
      <c r="P80" s="77" t="s">
        <v>30</v>
      </c>
      <c r="Q80" s="39"/>
      <c r="R80" s="39"/>
      <c r="S80" s="39"/>
      <c r="T80" s="35" t="n">
        <f aca="false">Tabela22[[#This Row],[DATA TÉRMINO]]-Tabela22[[#This Row],[DATA_ÍNICIO]]</f>
        <v>110</v>
      </c>
      <c r="U80" s="35" t="n">
        <f aca="false">INT(Tabela22[[#This Row],[DIAS]]/7)</f>
        <v>15</v>
      </c>
      <c r="V80" s="35" t="n">
        <f aca="false">INT(Tabela22[[#This Row],[semanas]]*12)</f>
        <v>180</v>
      </c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</row>
    <row r="81" customFormat="false" ht="13.8" hidden="false" customHeight="false" outlineLevel="0" collapsed="false">
      <c r="A81" s="2"/>
      <c r="C81" s="32" t="n">
        <v>2016</v>
      </c>
      <c r="D81" s="32" t="n">
        <v>1</v>
      </c>
      <c r="E81" s="35" t="s">
        <v>63</v>
      </c>
      <c r="F81" s="35" t="s">
        <v>31</v>
      </c>
      <c r="G81" s="35" t="s">
        <v>377</v>
      </c>
      <c r="H81" s="35" t="s">
        <v>237</v>
      </c>
      <c r="I81" s="35" t="s">
        <v>31</v>
      </c>
      <c r="J81" s="35" t="s">
        <v>238</v>
      </c>
      <c r="K81" s="62" t="s">
        <v>365</v>
      </c>
      <c r="L81" s="32" t="s">
        <v>28</v>
      </c>
      <c r="M81" s="32" t="s">
        <v>253</v>
      </c>
      <c r="N81" s="39" t="n">
        <v>42541</v>
      </c>
      <c r="O81" s="74" t="n">
        <v>42651</v>
      </c>
      <c r="P81" s="77" t="s">
        <v>30</v>
      </c>
      <c r="Q81" s="39"/>
      <c r="R81" s="39"/>
      <c r="S81" s="39"/>
      <c r="T81" s="35" t="n">
        <f aca="false">Tabela22[[#This Row],[DATA TÉRMINO]]-Tabela22[[#This Row],[DATA_ÍNICIO]]</f>
        <v>110</v>
      </c>
      <c r="U81" s="35" t="n">
        <f aca="false">INT(Tabela22[[#This Row],[DIAS]]/7)</f>
        <v>15</v>
      </c>
      <c r="V81" s="35" t="n">
        <f aca="false">INT(Tabela22[[#This Row],[semanas]]*12)</f>
        <v>180</v>
      </c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</row>
    <row r="82" customFormat="false" ht="15" hidden="false" customHeight="true" outlineLevel="0" collapsed="false">
      <c r="A82" s="2"/>
      <c r="C82" s="32" t="n">
        <v>2016</v>
      </c>
      <c r="D82" s="32" t="n">
        <v>1</v>
      </c>
      <c r="E82" s="35" t="s">
        <v>63</v>
      </c>
      <c r="F82" s="35" t="s">
        <v>31</v>
      </c>
      <c r="G82" s="35" t="s">
        <v>378</v>
      </c>
      <c r="H82" s="35" t="s">
        <v>237</v>
      </c>
      <c r="I82" s="35" t="s">
        <v>31</v>
      </c>
      <c r="J82" s="35" t="s">
        <v>238</v>
      </c>
      <c r="K82" s="62" t="s">
        <v>365</v>
      </c>
      <c r="L82" s="32" t="s">
        <v>28</v>
      </c>
      <c r="M82" s="32" t="s">
        <v>253</v>
      </c>
      <c r="N82" s="39" t="n">
        <v>42541</v>
      </c>
      <c r="O82" s="74" t="n">
        <v>42651</v>
      </c>
      <c r="P82" s="77" t="s">
        <v>30</v>
      </c>
      <c r="Q82" s="39"/>
      <c r="R82" s="39"/>
      <c r="S82" s="39"/>
      <c r="T82" s="35" t="n">
        <f aca="false">Tabela22[[#This Row],[DATA TÉRMINO]]-Tabela22[[#This Row],[DATA_ÍNICIO]]</f>
        <v>110</v>
      </c>
      <c r="U82" s="35" t="n">
        <f aca="false">INT(Tabela22[[#This Row],[DIAS]]/7)</f>
        <v>15</v>
      </c>
      <c r="V82" s="35" t="n">
        <f aca="false">INT(Tabela22[[#This Row],[semanas]]*12)</f>
        <v>180</v>
      </c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</row>
    <row r="83" customFormat="false" ht="15" hidden="false" customHeight="true" outlineLevel="0" collapsed="false">
      <c r="A83" s="2"/>
      <c r="C83" s="32" t="n">
        <v>2016</v>
      </c>
      <c r="D83" s="32" t="n">
        <v>1</v>
      </c>
      <c r="E83" s="35" t="s">
        <v>46</v>
      </c>
      <c r="F83" s="35" t="s">
        <v>47</v>
      </c>
      <c r="G83" s="35" t="s">
        <v>379</v>
      </c>
      <c r="H83" s="35" t="s">
        <v>380</v>
      </c>
      <c r="I83" s="35" t="s">
        <v>47</v>
      </c>
      <c r="J83" s="35" t="s">
        <v>245</v>
      </c>
      <c r="K83" s="62" t="s">
        <v>365</v>
      </c>
      <c r="L83" s="32" t="s">
        <v>28</v>
      </c>
      <c r="M83" s="32" t="s">
        <v>253</v>
      </c>
      <c r="N83" s="39" t="n">
        <v>42550</v>
      </c>
      <c r="O83" s="74" t="n">
        <v>42651</v>
      </c>
      <c r="P83" s="77" t="s">
        <v>30</v>
      </c>
      <c r="Q83" s="39"/>
      <c r="R83" s="39"/>
      <c r="S83" s="39"/>
      <c r="T83" s="35" t="n">
        <f aca="false">Tabela22[[#This Row],[DATA TÉRMINO]]-Tabela22[[#This Row],[DATA_ÍNICIO]]</f>
        <v>101</v>
      </c>
      <c r="U83" s="35" t="n">
        <f aca="false">INT(Tabela22[[#This Row],[DIAS]]/7)</f>
        <v>14</v>
      </c>
      <c r="V83" s="35" t="n">
        <f aca="false">INT(Tabela22[[#This Row],[semanas]]*12)</f>
        <v>168</v>
      </c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</row>
    <row r="84" customFormat="false" ht="15" hidden="false" customHeight="true" outlineLevel="0" collapsed="false">
      <c r="A84" s="2"/>
      <c r="C84" s="32" t="n">
        <v>2016</v>
      </c>
      <c r="D84" s="32" t="n">
        <v>1</v>
      </c>
      <c r="E84" s="35" t="s">
        <v>46</v>
      </c>
      <c r="F84" s="35" t="s">
        <v>141</v>
      </c>
      <c r="G84" s="2" t="s">
        <v>381</v>
      </c>
      <c r="H84" s="35" t="s">
        <v>348</v>
      </c>
      <c r="I84" s="35" t="s">
        <v>141</v>
      </c>
      <c r="J84" s="35" t="s">
        <v>349</v>
      </c>
      <c r="K84" s="62" t="s">
        <v>365</v>
      </c>
      <c r="L84" s="32" t="s">
        <v>28</v>
      </c>
      <c r="M84" s="32" t="s">
        <v>253</v>
      </c>
      <c r="N84" s="39" t="n">
        <v>42550</v>
      </c>
      <c r="O84" s="74" t="n">
        <v>42651</v>
      </c>
      <c r="P84" s="77" t="s">
        <v>30</v>
      </c>
      <c r="Q84" s="39"/>
      <c r="R84" s="39"/>
      <c r="S84" s="39"/>
      <c r="T84" s="35" t="n">
        <f aca="false">Tabela22[[#This Row],[DATA TÉRMINO]]-Tabela22[[#This Row],[DATA_ÍNICIO]]</f>
        <v>101</v>
      </c>
      <c r="U84" s="35" t="n">
        <f aca="false">INT(Tabela22[[#This Row],[DIAS]]/7)</f>
        <v>14</v>
      </c>
      <c r="V84" s="35" t="n">
        <f aca="false">INT(Tabela22[[#This Row],[semanas]]*12)</f>
        <v>168</v>
      </c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</row>
    <row r="85" customFormat="false" ht="15" hidden="false" customHeight="true" outlineLevel="0" collapsed="false">
      <c r="A85" s="2"/>
      <c r="C85" s="32" t="n">
        <v>2016</v>
      </c>
      <c r="D85" s="32" t="n">
        <v>1</v>
      </c>
      <c r="E85" s="35" t="s">
        <v>41</v>
      </c>
      <c r="F85" s="35" t="s">
        <v>54</v>
      </c>
      <c r="G85" s="35" t="s">
        <v>382</v>
      </c>
      <c r="H85" s="35" t="s">
        <v>169</v>
      </c>
      <c r="I85" s="35" t="s">
        <v>54</v>
      </c>
      <c r="J85" s="35" t="s">
        <v>383</v>
      </c>
      <c r="K85" s="62" t="s">
        <v>365</v>
      </c>
      <c r="L85" s="32" t="s">
        <v>28</v>
      </c>
      <c r="M85" s="32" t="s">
        <v>253</v>
      </c>
      <c r="N85" s="39" t="n">
        <v>42551</v>
      </c>
      <c r="O85" s="74" t="n">
        <v>42651</v>
      </c>
      <c r="P85" s="77" t="s">
        <v>62</v>
      </c>
      <c r="Q85" s="39" t="n">
        <v>42551</v>
      </c>
      <c r="R85" s="39"/>
      <c r="S85" s="78" t="s">
        <v>384</v>
      </c>
      <c r="T85" s="35"/>
      <c r="U85" s="35" t="n">
        <f aca="false">INT(Tabela22[[#This Row],[DIAS]]/7)</f>
        <v>0</v>
      </c>
      <c r="V85" s="35" t="n">
        <f aca="false">INT(Tabela22[[#This Row],[semanas]]*12)</f>
        <v>0</v>
      </c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</row>
    <row r="86" customFormat="false" ht="15" hidden="false" customHeight="true" outlineLevel="0" collapsed="false">
      <c r="A86" s="2"/>
      <c r="C86" s="32" t="n">
        <v>2016</v>
      </c>
      <c r="D86" s="32" t="n">
        <v>1</v>
      </c>
      <c r="E86" s="35" t="s">
        <v>22</v>
      </c>
      <c r="F86" s="35" t="s">
        <v>289</v>
      </c>
      <c r="G86" s="35" t="s">
        <v>385</v>
      </c>
      <c r="H86" s="35" t="s">
        <v>216</v>
      </c>
      <c r="I86" s="35" t="s">
        <v>91</v>
      </c>
      <c r="J86" s="35" t="s">
        <v>310</v>
      </c>
      <c r="K86" s="62" t="s">
        <v>365</v>
      </c>
      <c r="L86" s="32" t="s">
        <v>28</v>
      </c>
      <c r="M86" s="32" t="s">
        <v>253</v>
      </c>
      <c r="N86" s="39" t="n">
        <v>42551</v>
      </c>
      <c r="O86" s="74" t="n">
        <v>42651</v>
      </c>
      <c r="P86" s="77" t="s">
        <v>30</v>
      </c>
      <c r="Q86" s="39"/>
      <c r="R86" s="39"/>
      <c r="S86" s="39"/>
      <c r="T86" s="35" t="n">
        <f aca="false">Tabela22[[#This Row],[DATA TÉRMINO]]-Tabela22[[#This Row],[DATA_ÍNICIO]]</f>
        <v>100</v>
      </c>
      <c r="U86" s="35" t="n">
        <f aca="false">INT(Tabela22[[#This Row],[DIAS]]/7)</f>
        <v>14</v>
      </c>
      <c r="V86" s="35" t="n">
        <f aca="false">INT(Tabela22[[#This Row],[semanas]]*12)</f>
        <v>168</v>
      </c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</row>
    <row r="87" customFormat="false" ht="15" hidden="false" customHeight="true" outlineLevel="0" collapsed="false">
      <c r="A87" s="2"/>
      <c r="C87" s="32" t="n">
        <v>2016</v>
      </c>
      <c r="D87" s="32" t="n">
        <v>1</v>
      </c>
      <c r="E87" s="35" t="s">
        <v>22</v>
      </c>
      <c r="F87" s="35" t="s">
        <v>289</v>
      </c>
      <c r="G87" s="35" t="s">
        <v>386</v>
      </c>
      <c r="H87" s="35" t="s">
        <v>216</v>
      </c>
      <c r="I87" s="35" t="s">
        <v>91</v>
      </c>
      <c r="J87" s="35" t="s">
        <v>310</v>
      </c>
      <c r="K87" s="62" t="s">
        <v>365</v>
      </c>
      <c r="L87" s="32" t="s">
        <v>28</v>
      </c>
      <c r="M87" s="32" t="s">
        <v>253</v>
      </c>
      <c r="N87" s="39" t="n">
        <v>42551</v>
      </c>
      <c r="O87" s="74" t="n">
        <v>42651</v>
      </c>
      <c r="P87" s="77" t="s">
        <v>30</v>
      </c>
      <c r="Q87" s="39"/>
      <c r="R87" s="39"/>
      <c r="S87" s="39"/>
      <c r="T87" s="35" t="n">
        <f aca="false">Tabela22[[#This Row],[DATA TÉRMINO]]-Tabela22[[#This Row],[DATA_ÍNICIO]]</f>
        <v>100</v>
      </c>
      <c r="U87" s="35" t="n">
        <f aca="false">INT(Tabela22[[#This Row],[DIAS]]/7)</f>
        <v>14</v>
      </c>
      <c r="V87" s="35" t="n">
        <f aca="false">INT(Tabela22[[#This Row],[semanas]]*12)</f>
        <v>168</v>
      </c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</row>
    <row r="88" customFormat="false" ht="15" hidden="false" customHeight="true" outlineLevel="0" collapsed="false">
      <c r="A88" s="2"/>
      <c r="C88" s="32" t="n">
        <v>2016</v>
      </c>
      <c r="D88" s="32" t="n">
        <v>1</v>
      </c>
      <c r="E88" s="35" t="s">
        <v>46</v>
      </c>
      <c r="F88" s="35" t="s">
        <v>141</v>
      </c>
      <c r="G88" s="35" t="s">
        <v>387</v>
      </c>
      <c r="H88" s="35" t="s">
        <v>321</v>
      </c>
      <c r="I88" s="35" t="s">
        <v>141</v>
      </c>
      <c r="J88" s="35" t="s">
        <v>322</v>
      </c>
      <c r="K88" s="62" t="s">
        <v>365</v>
      </c>
      <c r="L88" s="32" t="s">
        <v>28</v>
      </c>
      <c r="M88" s="32" t="s">
        <v>253</v>
      </c>
      <c r="N88" s="39" t="n">
        <v>42552</v>
      </c>
      <c r="O88" s="74" t="n">
        <v>42651</v>
      </c>
      <c r="P88" s="77" t="s">
        <v>30</v>
      </c>
      <c r="Q88" s="39"/>
      <c r="R88" s="39"/>
      <c r="S88" s="39"/>
      <c r="T88" s="35" t="n">
        <f aca="false">Tabela22[[#This Row],[DATA TÉRMINO]]-Tabela22[[#This Row],[DATA_ÍNICIO]]</f>
        <v>99</v>
      </c>
      <c r="U88" s="35" t="n">
        <f aca="false">INT(Tabela22[[#This Row],[DIAS]]/7)</f>
        <v>14</v>
      </c>
      <c r="V88" s="35" t="n">
        <f aca="false">INT(Tabela22[[#This Row],[semanas]]*12)</f>
        <v>168</v>
      </c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</row>
    <row r="89" customFormat="false" ht="15" hidden="false" customHeight="true" outlineLevel="0" collapsed="false">
      <c r="A89" s="2"/>
      <c r="C89" s="32" t="n">
        <v>2016</v>
      </c>
      <c r="D89" s="32" t="n">
        <v>1</v>
      </c>
      <c r="E89" s="35" t="s">
        <v>46</v>
      </c>
      <c r="F89" s="35" t="s">
        <v>141</v>
      </c>
      <c r="G89" s="35" t="s">
        <v>388</v>
      </c>
      <c r="H89" s="35" t="s">
        <v>321</v>
      </c>
      <c r="I89" s="35" t="s">
        <v>141</v>
      </c>
      <c r="J89" s="35" t="s">
        <v>322</v>
      </c>
      <c r="K89" s="62" t="s">
        <v>365</v>
      </c>
      <c r="L89" s="32" t="s">
        <v>28</v>
      </c>
      <c r="M89" s="32" t="s">
        <v>253</v>
      </c>
      <c r="N89" s="39" t="n">
        <v>42552</v>
      </c>
      <c r="O89" s="74" t="n">
        <v>42651</v>
      </c>
      <c r="P89" s="77" t="s">
        <v>30</v>
      </c>
      <c r="Q89" s="39"/>
      <c r="R89" s="39"/>
      <c r="S89" s="39"/>
      <c r="T89" s="35" t="n">
        <f aca="false">Tabela22[[#This Row],[DATA TÉRMINO]]-Tabela22[[#This Row],[DATA_ÍNICIO]]</f>
        <v>99</v>
      </c>
      <c r="U89" s="35" t="n">
        <f aca="false">INT(Tabela22[[#This Row],[DIAS]]/7)</f>
        <v>14</v>
      </c>
      <c r="V89" s="35" t="n">
        <f aca="false">INT(Tabela22[[#This Row],[semanas]]*12)</f>
        <v>168</v>
      </c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</row>
    <row r="90" customFormat="false" ht="15" hidden="false" customHeight="true" outlineLevel="0" collapsed="false">
      <c r="A90" s="2"/>
      <c r="C90" s="32" t="n">
        <v>2016</v>
      </c>
      <c r="D90" s="32" t="n">
        <v>1</v>
      </c>
      <c r="E90" s="35" t="s">
        <v>46</v>
      </c>
      <c r="F90" s="35" t="s">
        <v>141</v>
      </c>
      <c r="G90" s="35" t="s">
        <v>389</v>
      </c>
      <c r="H90" s="35" t="s">
        <v>321</v>
      </c>
      <c r="I90" s="35" t="s">
        <v>141</v>
      </c>
      <c r="J90" s="35" t="s">
        <v>322</v>
      </c>
      <c r="K90" s="62" t="s">
        <v>365</v>
      </c>
      <c r="L90" s="32" t="s">
        <v>28</v>
      </c>
      <c r="M90" s="32" t="s">
        <v>253</v>
      </c>
      <c r="N90" s="39" t="n">
        <v>42552</v>
      </c>
      <c r="O90" s="74" t="n">
        <v>42651</v>
      </c>
      <c r="P90" s="77" t="s">
        <v>30</v>
      </c>
      <c r="Q90" s="39"/>
      <c r="R90" s="39"/>
      <c r="S90" s="39"/>
      <c r="T90" s="35" t="n">
        <f aca="false">Tabela22[[#This Row],[DATA TÉRMINO]]-Tabela22[[#This Row],[DATA_ÍNICIO]]</f>
        <v>99</v>
      </c>
      <c r="U90" s="35" t="n">
        <f aca="false">INT(Tabela22[[#This Row],[DIAS]]/7)</f>
        <v>14</v>
      </c>
      <c r="V90" s="35" t="n">
        <f aca="false">INT(Tabela22[[#This Row],[semanas]]*12)</f>
        <v>168</v>
      </c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</row>
    <row r="91" customFormat="false" ht="15" hidden="false" customHeight="true" outlineLevel="0" collapsed="false">
      <c r="A91" s="2"/>
      <c r="C91" s="32" t="n">
        <v>2016</v>
      </c>
      <c r="D91" s="32" t="n">
        <v>1</v>
      </c>
      <c r="E91" s="35" t="s">
        <v>84</v>
      </c>
      <c r="F91" s="35" t="s">
        <v>182</v>
      </c>
      <c r="G91" s="35" t="s">
        <v>390</v>
      </c>
      <c r="H91" s="35" t="s">
        <v>391</v>
      </c>
      <c r="I91" s="35" t="s">
        <v>182</v>
      </c>
      <c r="J91" s="35" t="s">
        <v>392</v>
      </c>
      <c r="K91" s="62" t="s">
        <v>365</v>
      </c>
      <c r="L91" s="32" t="s">
        <v>28</v>
      </c>
      <c r="M91" s="32" t="s">
        <v>253</v>
      </c>
      <c r="N91" s="39" t="n">
        <v>42555</v>
      </c>
      <c r="O91" s="74" t="n">
        <v>42651</v>
      </c>
      <c r="P91" s="77" t="s">
        <v>30</v>
      </c>
      <c r="Q91" s="39"/>
      <c r="R91" s="39"/>
      <c r="S91" s="39"/>
      <c r="T91" s="35" t="n">
        <f aca="false">Tabela22[[#This Row],[DATA TÉRMINO]]-Tabela22[[#This Row],[DATA_ÍNICIO]]</f>
        <v>96</v>
      </c>
      <c r="U91" s="35" t="n">
        <f aca="false">INT(Tabela22[[#This Row],[DIAS]]/7)</f>
        <v>13</v>
      </c>
      <c r="V91" s="35" t="n">
        <f aca="false">INT(Tabela22[[#This Row],[semanas]]*12)</f>
        <v>156</v>
      </c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</row>
    <row r="92" customFormat="false" ht="15" hidden="false" customHeight="true" outlineLevel="0" collapsed="false">
      <c r="A92" s="2"/>
      <c r="C92" s="32" t="n">
        <v>2016</v>
      </c>
      <c r="D92" s="32" t="n">
        <v>1</v>
      </c>
      <c r="E92" s="35" t="s">
        <v>22</v>
      </c>
      <c r="F92" s="35" t="s">
        <v>289</v>
      </c>
      <c r="G92" s="35" t="s">
        <v>393</v>
      </c>
      <c r="H92" s="35" t="s">
        <v>216</v>
      </c>
      <c r="I92" s="35" t="s">
        <v>91</v>
      </c>
      <c r="J92" s="35" t="s">
        <v>310</v>
      </c>
      <c r="K92" s="62" t="s">
        <v>365</v>
      </c>
      <c r="L92" s="32" t="s">
        <v>28</v>
      </c>
      <c r="M92" s="32" t="s">
        <v>253</v>
      </c>
      <c r="N92" s="39" t="n">
        <v>42559</v>
      </c>
      <c r="O92" s="74" t="n">
        <v>42651</v>
      </c>
      <c r="P92" s="77" t="s">
        <v>30</v>
      </c>
      <c r="Q92" s="39"/>
      <c r="R92" s="39"/>
      <c r="S92" s="39"/>
      <c r="T92" s="35" t="n">
        <f aca="false">Tabela22[[#This Row],[DATA TÉRMINO]]-Tabela22[[#This Row],[DATA_ÍNICIO]]</f>
        <v>92</v>
      </c>
      <c r="U92" s="35" t="n">
        <f aca="false">INT(Tabela22[[#This Row],[DIAS]]/7)</f>
        <v>13</v>
      </c>
      <c r="V92" s="35" t="n">
        <f aca="false">INT(Tabela22[[#This Row],[semanas]]*12)</f>
        <v>156</v>
      </c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</row>
    <row r="93" customFormat="false" ht="13.8" hidden="false" customHeight="false" outlineLevel="0" collapsed="false">
      <c r="A93" s="2"/>
      <c r="C93" s="32" t="n">
        <v>2016</v>
      </c>
      <c r="D93" s="32" t="n">
        <v>1</v>
      </c>
      <c r="E93" s="35" t="s">
        <v>35</v>
      </c>
      <c r="F93" s="35" t="s">
        <v>224</v>
      </c>
      <c r="G93" s="35" t="s">
        <v>394</v>
      </c>
      <c r="H93" s="35" t="s">
        <v>251</v>
      </c>
      <c r="I93" s="35" t="s">
        <v>224</v>
      </c>
      <c r="J93" s="35" t="s">
        <v>395</v>
      </c>
      <c r="K93" s="62" t="s">
        <v>365</v>
      </c>
      <c r="L93" s="32" t="s">
        <v>28</v>
      </c>
      <c r="M93" s="32" t="s">
        <v>253</v>
      </c>
      <c r="N93" s="39" t="n">
        <v>42559</v>
      </c>
      <c r="O93" s="74" t="n">
        <v>42651</v>
      </c>
      <c r="P93" s="77" t="s">
        <v>30</v>
      </c>
      <c r="Q93" s="39"/>
      <c r="R93" s="39"/>
      <c r="S93" s="39"/>
      <c r="T93" s="35" t="n">
        <f aca="false">Tabela22[[#This Row],[DATA TÉRMINO]]-Tabela22[[#This Row],[DATA_ÍNICIO]]</f>
        <v>92</v>
      </c>
      <c r="U93" s="35" t="n">
        <f aca="false">INT(Tabela22[[#This Row],[DIAS]]/7)</f>
        <v>13</v>
      </c>
      <c r="V93" s="35" t="n">
        <f aca="false">INT(Tabela22[[#This Row],[semanas]]*12)</f>
        <v>156</v>
      </c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</row>
    <row r="94" customFormat="false" ht="13.8" hidden="false" customHeight="false" outlineLevel="0" collapsed="false">
      <c r="A94" s="2"/>
      <c r="C94" s="32" t="n">
        <v>2016</v>
      </c>
      <c r="D94" s="32" t="n">
        <v>1</v>
      </c>
      <c r="E94" s="35" t="s">
        <v>84</v>
      </c>
      <c r="F94" s="35" t="s">
        <v>182</v>
      </c>
      <c r="G94" s="35" t="s">
        <v>396</v>
      </c>
      <c r="H94" s="35" t="s">
        <v>397</v>
      </c>
      <c r="I94" s="35" t="s">
        <v>182</v>
      </c>
      <c r="J94" s="35" t="s">
        <v>398</v>
      </c>
      <c r="K94" s="62" t="s">
        <v>365</v>
      </c>
      <c r="L94" s="32" t="s">
        <v>28</v>
      </c>
      <c r="M94" s="32" t="s">
        <v>253</v>
      </c>
      <c r="N94" s="39" t="n">
        <v>42563</v>
      </c>
      <c r="O94" s="74" t="n">
        <v>42651</v>
      </c>
      <c r="P94" s="77" t="s">
        <v>30</v>
      </c>
      <c r="Q94" s="39"/>
      <c r="R94" s="39"/>
      <c r="S94" s="39"/>
      <c r="T94" s="35" t="n">
        <f aca="false">Tabela22[[#This Row],[DATA TÉRMINO]]-Tabela22[[#This Row],[DATA_ÍNICIO]]</f>
        <v>88</v>
      </c>
      <c r="U94" s="35" t="n">
        <f aca="false">INT(Tabela22[[#This Row],[DIAS]]/7)</f>
        <v>12</v>
      </c>
      <c r="V94" s="35" t="n">
        <f aca="false">INT(Tabela22[[#This Row],[semanas]]*12)</f>
        <v>144</v>
      </c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</row>
    <row r="95" customFormat="false" ht="13.8" hidden="false" customHeight="false" outlineLevel="0" collapsed="false">
      <c r="A95" s="2"/>
      <c r="C95" s="32" t="n">
        <v>2016</v>
      </c>
      <c r="D95" s="32" t="n">
        <v>1</v>
      </c>
      <c r="E95" s="35" t="s">
        <v>131</v>
      </c>
      <c r="F95" s="35" t="s">
        <v>132</v>
      </c>
      <c r="G95" s="35" t="s">
        <v>399</v>
      </c>
      <c r="H95" s="35" t="s">
        <v>400</v>
      </c>
      <c r="I95" s="35" t="s">
        <v>132</v>
      </c>
      <c r="J95" s="35" t="s">
        <v>401</v>
      </c>
      <c r="K95" s="62" t="s">
        <v>365</v>
      </c>
      <c r="L95" s="32" t="s">
        <v>28</v>
      </c>
      <c r="M95" s="32" t="s">
        <v>253</v>
      </c>
      <c r="N95" s="39" t="n">
        <v>42563</v>
      </c>
      <c r="O95" s="74" t="n">
        <v>42651</v>
      </c>
      <c r="P95" s="77" t="s">
        <v>30</v>
      </c>
      <c r="Q95" s="39"/>
      <c r="R95" s="39"/>
      <c r="S95" s="39"/>
      <c r="T95" s="35" t="n">
        <f aca="false">Tabela22[[#This Row],[DATA TÉRMINO]]-Tabela22[[#This Row],[DATA_ÍNICIO]]</f>
        <v>88</v>
      </c>
      <c r="U95" s="35" t="n">
        <f aca="false">INT(Tabela22[[#This Row],[DIAS]]/7)</f>
        <v>12</v>
      </c>
      <c r="V95" s="35" t="n">
        <f aca="false">INT(Tabela22[[#This Row],[semanas]]*12)</f>
        <v>144</v>
      </c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</row>
    <row r="96" customFormat="false" ht="13.8" hidden="false" customHeight="false" outlineLevel="0" collapsed="false">
      <c r="A96" s="2"/>
      <c r="C96" s="32" t="n">
        <v>2016</v>
      </c>
      <c r="D96" s="32" t="n">
        <v>1</v>
      </c>
      <c r="E96" s="35" t="s">
        <v>41</v>
      </c>
      <c r="F96" s="35" t="s">
        <v>76</v>
      </c>
      <c r="G96" s="35" t="s">
        <v>402</v>
      </c>
      <c r="H96" s="35" t="s">
        <v>124</v>
      </c>
      <c r="I96" s="35" t="s">
        <v>76</v>
      </c>
      <c r="J96" s="35" t="s">
        <v>403</v>
      </c>
      <c r="K96" s="62" t="s">
        <v>365</v>
      </c>
      <c r="L96" s="32" t="s">
        <v>28</v>
      </c>
      <c r="M96" s="32" t="s">
        <v>253</v>
      </c>
      <c r="N96" s="39" t="n">
        <v>42563</v>
      </c>
      <c r="O96" s="74" t="n">
        <v>42651</v>
      </c>
      <c r="P96" s="77" t="s">
        <v>30</v>
      </c>
      <c r="Q96" s="39"/>
      <c r="R96" s="39"/>
      <c r="S96" s="39"/>
      <c r="T96" s="35" t="n">
        <f aca="false">Tabela22[[#This Row],[DATA TÉRMINO]]-Tabela22[[#This Row],[DATA_ÍNICIO]]</f>
        <v>88</v>
      </c>
      <c r="U96" s="35" t="n">
        <f aca="false">INT(Tabela22[[#This Row],[DIAS]]/7)</f>
        <v>12</v>
      </c>
      <c r="V96" s="35" t="n">
        <f aca="false">INT(Tabela22[[#This Row],[semanas]]*12)</f>
        <v>144</v>
      </c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</row>
    <row r="97" customFormat="false" ht="13.8" hidden="false" customHeight="false" outlineLevel="0" collapsed="false">
      <c r="A97" s="2"/>
      <c r="C97" s="32" t="n">
        <v>2016</v>
      </c>
      <c r="D97" s="32" t="n">
        <v>1</v>
      </c>
      <c r="E97" s="35" t="s">
        <v>41</v>
      </c>
      <c r="F97" s="35" t="s">
        <v>54</v>
      </c>
      <c r="G97" s="35" t="s">
        <v>404</v>
      </c>
      <c r="H97" s="35" t="s">
        <v>405</v>
      </c>
      <c r="I97" s="35" t="s">
        <v>51</v>
      </c>
      <c r="J97" s="35" t="s">
        <v>383</v>
      </c>
      <c r="K97" s="62" t="s">
        <v>365</v>
      </c>
      <c r="L97" s="32" t="s">
        <v>28</v>
      </c>
      <c r="M97" s="32" t="s">
        <v>253</v>
      </c>
      <c r="N97" s="39" t="n">
        <v>42576</v>
      </c>
      <c r="O97" s="74" t="n">
        <v>42651</v>
      </c>
      <c r="P97" s="77" t="s">
        <v>30</v>
      </c>
      <c r="Q97" s="39"/>
      <c r="R97" s="39"/>
      <c r="S97" s="39"/>
      <c r="T97" s="35" t="n">
        <f aca="false">Tabela22[[#This Row],[DATA TÉRMINO]]-Tabela22[[#This Row],[DATA_ÍNICIO]]</f>
        <v>75</v>
      </c>
      <c r="U97" s="35" t="n">
        <f aca="false">INT(Tabela22[[#This Row],[DIAS]]/7)</f>
        <v>10</v>
      </c>
      <c r="V97" s="35" t="n">
        <f aca="false">INT(Tabela22[[#This Row],[semanas]]*12)</f>
        <v>120</v>
      </c>
    </row>
    <row r="98" customFormat="false" ht="13.8" hidden="false" customHeight="false" outlineLevel="0" collapsed="false">
      <c r="A98" s="2"/>
      <c r="C98" s="32" t="n">
        <v>2016</v>
      </c>
      <c r="D98" s="32" t="n">
        <v>1</v>
      </c>
      <c r="E98" s="35" t="s">
        <v>46</v>
      </c>
      <c r="F98" s="35" t="s">
        <v>141</v>
      </c>
      <c r="G98" s="35" t="s">
        <v>406</v>
      </c>
      <c r="H98" s="35" t="s">
        <v>348</v>
      </c>
      <c r="I98" s="35" t="s">
        <v>141</v>
      </c>
      <c r="J98" s="35" t="s">
        <v>349</v>
      </c>
      <c r="K98" s="62" t="s">
        <v>365</v>
      </c>
      <c r="L98" s="32" t="s">
        <v>28</v>
      </c>
      <c r="M98" s="32" t="s">
        <v>253</v>
      </c>
      <c r="N98" s="39" t="n">
        <v>42580</v>
      </c>
      <c r="O98" s="74" t="n">
        <v>42651</v>
      </c>
      <c r="P98" s="77" t="s">
        <v>30</v>
      </c>
      <c r="Q98" s="39"/>
      <c r="R98" s="39"/>
      <c r="S98" s="39"/>
      <c r="T98" s="35" t="n">
        <f aca="false">Tabela22[[#This Row],[DATA TÉRMINO]]-Tabela22[[#This Row],[DATA_ÍNICIO]]</f>
        <v>71</v>
      </c>
      <c r="U98" s="35" t="n">
        <f aca="false">INT(Tabela22[[#This Row],[DIAS]]/7)</f>
        <v>10</v>
      </c>
      <c r="V98" s="35" t="n">
        <f aca="false">INT(Tabela22[[#This Row],[semanas]]*12)</f>
        <v>120</v>
      </c>
    </row>
    <row r="99" customFormat="false" ht="13.8" hidden="false" customHeight="false" outlineLevel="0" collapsed="false">
      <c r="A99" s="2"/>
      <c r="C99" s="32" t="n">
        <v>2016</v>
      </c>
      <c r="D99" s="32" t="n">
        <v>1</v>
      </c>
      <c r="E99" s="35" t="s">
        <v>46</v>
      </c>
      <c r="F99" s="35" t="s">
        <v>141</v>
      </c>
      <c r="G99" s="35" t="s">
        <v>407</v>
      </c>
      <c r="H99" s="35" t="s">
        <v>408</v>
      </c>
      <c r="I99" s="35" t="s">
        <v>141</v>
      </c>
      <c r="J99" s="35" t="s">
        <v>409</v>
      </c>
      <c r="K99" s="62" t="s">
        <v>365</v>
      </c>
      <c r="L99" s="32" t="s">
        <v>28</v>
      </c>
      <c r="M99" s="32" t="s">
        <v>253</v>
      </c>
      <c r="N99" s="39" t="n">
        <v>42580</v>
      </c>
      <c r="O99" s="74" t="n">
        <v>42651</v>
      </c>
      <c r="P99" s="77" t="s">
        <v>30</v>
      </c>
      <c r="Q99" s="39"/>
      <c r="R99" s="39"/>
      <c r="S99" s="39"/>
      <c r="T99" s="35" t="n">
        <f aca="false">Tabela22[[#This Row],[DATA TÉRMINO]]-Tabela22[[#This Row],[DATA_ÍNICIO]]</f>
        <v>71</v>
      </c>
      <c r="U99" s="35" t="n">
        <f aca="false">INT(Tabela22[[#This Row],[DIAS]]/7)</f>
        <v>10</v>
      </c>
      <c r="V99" s="35" t="n">
        <f aca="false">INT(Tabela22[[#This Row],[semanas]]*12)</f>
        <v>120</v>
      </c>
    </row>
    <row r="100" customFormat="false" ht="13.8" hidden="false" customHeight="false" outlineLevel="0" collapsed="false">
      <c r="A100" s="2"/>
      <c r="C100" s="32" t="n">
        <v>2016</v>
      </c>
      <c r="D100" s="32" t="n">
        <v>1</v>
      </c>
      <c r="E100" s="35" t="s">
        <v>46</v>
      </c>
      <c r="F100" s="35" t="s">
        <v>141</v>
      </c>
      <c r="G100" s="35" t="s">
        <v>410</v>
      </c>
      <c r="H100" s="35" t="s">
        <v>411</v>
      </c>
      <c r="I100" s="35" t="s">
        <v>141</v>
      </c>
      <c r="J100" s="35" t="s">
        <v>409</v>
      </c>
      <c r="K100" s="62" t="s">
        <v>365</v>
      </c>
      <c r="L100" s="32" t="s">
        <v>28</v>
      </c>
      <c r="M100" s="32" t="s">
        <v>253</v>
      </c>
      <c r="N100" s="39" t="n">
        <v>42580</v>
      </c>
      <c r="O100" s="74" t="n">
        <v>42651</v>
      </c>
      <c r="P100" s="77" t="s">
        <v>30</v>
      </c>
      <c r="Q100" s="39"/>
      <c r="R100" s="39"/>
      <c r="S100" s="39"/>
      <c r="T100" s="35" t="n">
        <f aca="false">Tabela22[[#This Row],[DATA TÉRMINO]]-Tabela22[[#This Row],[DATA_ÍNICIO]]</f>
        <v>71</v>
      </c>
      <c r="U100" s="35" t="n">
        <f aca="false">INT(Tabela22[[#This Row],[DIAS]]/7)</f>
        <v>10</v>
      </c>
      <c r="V100" s="35" t="n">
        <f aca="false">INT(Tabela22[[#This Row],[semanas]]*12)</f>
        <v>120</v>
      </c>
    </row>
    <row r="101" customFormat="false" ht="13.8" hidden="false" customHeight="false" outlineLevel="0" collapsed="false">
      <c r="A101" s="2"/>
      <c r="C101" s="32" t="n">
        <v>2016</v>
      </c>
      <c r="D101" s="32" t="n">
        <v>1</v>
      </c>
      <c r="E101" s="35" t="s">
        <v>46</v>
      </c>
      <c r="F101" s="35" t="s">
        <v>141</v>
      </c>
      <c r="G101" s="35" t="s">
        <v>412</v>
      </c>
      <c r="H101" s="35" t="s">
        <v>411</v>
      </c>
      <c r="I101" s="35" t="s">
        <v>141</v>
      </c>
      <c r="J101" s="35" t="s">
        <v>409</v>
      </c>
      <c r="K101" s="62" t="s">
        <v>365</v>
      </c>
      <c r="L101" s="32" t="s">
        <v>28</v>
      </c>
      <c r="M101" s="32" t="s">
        <v>253</v>
      </c>
      <c r="N101" s="39" t="n">
        <v>42580</v>
      </c>
      <c r="O101" s="74" t="n">
        <v>42651</v>
      </c>
      <c r="P101" s="77" t="s">
        <v>30</v>
      </c>
      <c r="Q101" s="39"/>
      <c r="R101" s="39"/>
      <c r="S101" s="39"/>
      <c r="T101" s="35" t="n">
        <f aca="false">Tabela22[[#This Row],[DATA TÉRMINO]]-Tabela22[[#This Row],[DATA_ÍNICIO]]</f>
        <v>71</v>
      </c>
      <c r="U101" s="35" t="n">
        <f aca="false">INT(Tabela22[[#This Row],[DIAS]]/7)</f>
        <v>10</v>
      </c>
      <c r="V101" s="35" t="n">
        <f aca="false">INT(Tabela22[[#This Row],[semanas]]*12)</f>
        <v>120</v>
      </c>
    </row>
    <row r="102" customFormat="false" ht="13.8" hidden="false" customHeight="false" outlineLevel="0" collapsed="false">
      <c r="A102" s="2"/>
      <c r="C102" s="32" t="n">
        <v>2016</v>
      </c>
      <c r="D102" s="32" t="n">
        <v>1</v>
      </c>
      <c r="E102" s="35" t="s">
        <v>46</v>
      </c>
      <c r="F102" s="35" t="s">
        <v>141</v>
      </c>
      <c r="G102" s="35" t="s">
        <v>388</v>
      </c>
      <c r="H102" s="35" t="s">
        <v>411</v>
      </c>
      <c r="I102" s="35" t="s">
        <v>141</v>
      </c>
      <c r="J102" s="35" t="s">
        <v>409</v>
      </c>
      <c r="K102" s="62" t="s">
        <v>365</v>
      </c>
      <c r="L102" s="32" t="s">
        <v>28</v>
      </c>
      <c r="M102" s="32" t="s">
        <v>253</v>
      </c>
      <c r="N102" s="39" t="n">
        <v>42580</v>
      </c>
      <c r="O102" s="74" t="n">
        <v>42651</v>
      </c>
      <c r="P102" s="77" t="s">
        <v>30</v>
      </c>
      <c r="Q102" s="39"/>
      <c r="R102" s="39"/>
      <c r="S102" s="39"/>
      <c r="T102" s="35" t="n">
        <f aca="false">Tabela22[[#This Row],[DATA TÉRMINO]]-Tabela22[[#This Row],[DATA_ÍNICIO]]</f>
        <v>71</v>
      </c>
      <c r="U102" s="35" t="n">
        <f aca="false">INT(Tabela22[[#This Row],[DIAS]]/7)</f>
        <v>10</v>
      </c>
      <c r="V102" s="35" t="n">
        <f aca="false">INT(Tabela22[[#This Row],[semanas]]*12)</f>
        <v>120</v>
      </c>
    </row>
    <row r="103" customFormat="false" ht="13.8" hidden="false" customHeight="false" outlineLevel="0" collapsed="false">
      <c r="A103" s="2"/>
      <c r="C103" s="32" t="n">
        <v>2016</v>
      </c>
      <c r="D103" s="32" t="n">
        <v>1</v>
      </c>
      <c r="E103" s="35" t="s">
        <v>46</v>
      </c>
      <c r="F103" s="35" t="s">
        <v>141</v>
      </c>
      <c r="G103" s="35" t="s">
        <v>387</v>
      </c>
      <c r="H103" s="35" t="s">
        <v>411</v>
      </c>
      <c r="I103" s="35" t="s">
        <v>141</v>
      </c>
      <c r="J103" s="35" t="s">
        <v>409</v>
      </c>
      <c r="K103" s="62" t="s">
        <v>365</v>
      </c>
      <c r="L103" s="32" t="s">
        <v>28</v>
      </c>
      <c r="M103" s="32" t="s">
        <v>253</v>
      </c>
      <c r="N103" s="39" t="n">
        <v>42580</v>
      </c>
      <c r="O103" s="74" t="n">
        <v>42651</v>
      </c>
      <c r="P103" s="77" t="s">
        <v>30</v>
      </c>
      <c r="Q103" s="39"/>
      <c r="R103" s="39"/>
      <c r="S103" s="39"/>
      <c r="T103" s="35" t="n">
        <f aca="false">Tabela22[[#This Row],[DATA TÉRMINO]]-Tabela22[[#This Row],[DATA_ÍNICIO]]</f>
        <v>71</v>
      </c>
      <c r="U103" s="35" t="n">
        <f aca="false">INT(Tabela22[[#This Row],[DIAS]]/7)</f>
        <v>10</v>
      </c>
      <c r="V103" s="35" t="n">
        <f aca="false">INT(Tabela22[[#This Row],[semanas]]*12)</f>
        <v>120</v>
      </c>
    </row>
    <row r="104" customFormat="false" ht="13.8" hidden="false" customHeight="false" outlineLevel="0" collapsed="false">
      <c r="A104" s="2"/>
      <c r="C104" s="32" t="n">
        <v>2016</v>
      </c>
      <c r="D104" s="32" t="n">
        <v>1</v>
      </c>
      <c r="E104" s="35" t="s">
        <v>46</v>
      </c>
      <c r="F104" s="35" t="s">
        <v>141</v>
      </c>
      <c r="G104" s="35" t="s">
        <v>413</v>
      </c>
      <c r="H104" s="35" t="s">
        <v>411</v>
      </c>
      <c r="I104" s="35" t="s">
        <v>141</v>
      </c>
      <c r="J104" s="35" t="s">
        <v>409</v>
      </c>
      <c r="K104" s="62" t="s">
        <v>365</v>
      </c>
      <c r="L104" s="32" t="s">
        <v>28</v>
      </c>
      <c r="M104" s="32" t="s">
        <v>253</v>
      </c>
      <c r="N104" s="39" t="n">
        <v>42580</v>
      </c>
      <c r="O104" s="74" t="n">
        <v>42651</v>
      </c>
      <c r="P104" s="77" t="s">
        <v>30</v>
      </c>
      <c r="Q104" s="39"/>
      <c r="R104" s="39"/>
      <c r="S104" s="39"/>
      <c r="T104" s="35" t="n">
        <f aca="false">Tabela22[[#This Row],[DATA TÉRMINO]]-Tabela22[[#This Row],[DATA_ÍNICIO]]</f>
        <v>71</v>
      </c>
      <c r="U104" s="35" t="n">
        <f aca="false">INT(Tabela22[[#This Row],[DIAS]]/7)</f>
        <v>10</v>
      </c>
      <c r="V104" s="35" t="n">
        <f aca="false">INT(Tabela22[[#This Row],[semanas]]*12)</f>
        <v>120</v>
      </c>
    </row>
    <row r="105" customFormat="false" ht="13.8" hidden="false" customHeight="false" outlineLevel="0" collapsed="false">
      <c r="A105" s="2"/>
      <c r="C105" s="32" t="n">
        <v>2016</v>
      </c>
      <c r="D105" s="32" t="n">
        <v>1</v>
      </c>
      <c r="E105" s="35" t="s">
        <v>46</v>
      </c>
      <c r="F105" s="35" t="s">
        <v>141</v>
      </c>
      <c r="G105" s="35" t="s">
        <v>414</v>
      </c>
      <c r="H105" s="35" t="s">
        <v>411</v>
      </c>
      <c r="I105" s="35" t="s">
        <v>141</v>
      </c>
      <c r="J105" s="35" t="s">
        <v>409</v>
      </c>
      <c r="K105" s="62" t="s">
        <v>365</v>
      </c>
      <c r="L105" s="32" t="s">
        <v>28</v>
      </c>
      <c r="M105" s="32" t="s">
        <v>253</v>
      </c>
      <c r="N105" s="39" t="n">
        <v>42580</v>
      </c>
      <c r="O105" s="74" t="n">
        <v>42651</v>
      </c>
      <c r="P105" s="77" t="s">
        <v>30</v>
      </c>
      <c r="Q105" s="39"/>
      <c r="R105" s="39"/>
      <c r="S105" s="39"/>
      <c r="T105" s="35" t="n">
        <f aca="false">Tabela22[[#This Row],[DATA TÉRMINO]]-Tabela22[[#This Row],[DATA_ÍNICIO]]</f>
        <v>71</v>
      </c>
      <c r="U105" s="35" t="n">
        <f aca="false">INT(Tabela22[[#This Row],[DIAS]]/7)</f>
        <v>10</v>
      </c>
      <c r="V105" s="35" t="n">
        <f aca="false">INT(Tabela22[[#This Row],[semanas]]*12)</f>
        <v>120</v>
      </c>
    </row>
    <row r="106" customFormat="false" ht="13.8" hidden="false" customHeight="false" outlineLevel="0" collapsed="false">
      <c r="A106" s="2"/>
      <c r="C106" s="32" t="n">
        <v>2016</v>
      </c>
      <c r="D106" s="32" t="n">
        <v>1</v>
      </c>
      <c r="E106" s="35" t="s">
        <v>46</v>
      </c>
      <c r="F106" s="35" t="s">
        <v>141</v>
      </c>
      <c r="G106" s="35" t="s">
        <v>415</v>
      </c>
      <c r="H106" s="35" t="s">
        <v>411</v>
      </c>
      <c r="I106" s="35" t="s">
        <v>141</v>
      </c>
      <c r="J106" s="35" t="s">
        <v>409</v>
      </c>
      <c r="K106" s="62" t="s">
        <v>365</v>
      </c>
      <c r="L106" s="32" t="s">
        <v>28</v>
      </c>
      <c r="M106" s="32" t="s">
        <v>253</v>
      </c>
      <c r="N106" s="39" t="n">
        <v>42580</v>
      </c>
      <c r="O106" s="74" t="n">
        <v>42651</v>
      </c>
      <c r="P106" s="77" t="s">
        <v>30</v>
      </c>
      <c r="Q106" s="39"/>
      <c r="R106" s="39"/>
      <c r="S106" s="39"/>
      <c r="T106" s="35" t="n">
        <f aca="false">Tabela22[[#This Row],[DATA TÉRMINO]]-Tabela22[[#This Row],[DATA_ÍNICIO]]</f>
        <v>71</v>
      </c>
      <c r="U106" s="35" t="n">
        <f aca="false">INT(Tabela22[[#This Row],[DIAS]]/7)</f>
        <v>10</v>
      </c>
      <c r="V106" s="35" t="n">
        <f aca="false">INT(Tabela22[[#This Row],[semanas]]*12)</f>
        <v>120</v>
      </c>
    </row>
    <row r="107" customFormat="false" ht="13.8" hidden="false" customHeight="false" outlineLevel="0" collapsed="false">
      <c r="A107" s="2"/>
      <c r="C107" s="32" t="n">
        <v>2016</v>
      </c>
      <c r="D107" s="32" t="n">
        <v>1</v>
      </c>
      <c r="E107" s="35" t="s">
        <v>131</v>
      </c>
      <c r="F107" s="35" t="s">
        <v>132</v>
      </c>
      <c r="G107" s="35" t="s">
        <v>416</v>
      </c>
      <c r="H107" s="35" t="s">
        <v>417</v>
      </c>
      <c r="I107" s="35" t="s">
        <v>132</v>
      </c>
      <c r="J107" s="35" t="s">
        <v>418</v>
      </c>
      <c r="K107" s="62" t="s">
        <v>365</v>
      </c>
      <c r="L107" s="32" t="s">
        <v>28</v>
      </c>
      <c r="M107" s="32" t="s">
        <v>253</v>
      </c>
      <c r="N107" s="39" t="n">
        <v>42564</v>
      </c>
      <c r="O107" s="74" t="n">
        <v>42651</v>
      </c>
      <c r="P107" s="77" t="s">
        <v>30</v>
      </c>
      <c r="Q107" s="39"/>
      <c r="R107" s="39"/>
      <c r="S107" s="39"/>
      <c r="T107" s="35" t="n">
        <f aca="false">Tabela22[[#This Row],[DATA TÉRMINO]]-Tabela22[[#This Row],[DATA_ÍNICIO]]</f>
        <v>87</v>
      </c>
      <c r="U107" s="35" t="n">
        <f aca="false">INT(Tabela22[[#This Row],[DIAS]]/7)</f>
        <v>12</v>
      </c>
      <c r="V107" s="35" t="n">
        <f aca="false">INT(Tabela22[[#This Row],[semanas]]*12)</f>
        <v>144</v>
      </c>
    </row>
    <row r="108" customFormat="false" ht="13.8" hidden="false" customHeight="false" outlineLevel="0" collapsed="false">
      <c r="A108" s="2"/>
      <c r="C108" s="32" t="n">
        <v>2016</v>
      </c>
      <c r="D108" s="32" t="n">
        <v>1</v>
      </c>
      <c r="E108" s="35" t="s">
        <v>84</v>
      </c>
      <c r="F108" s="35" t="s">
        <v>182</v>
      </c>
      <c r="G108" s="35" t="s">
        <v>419</v>
      </c>
      <c r="H108" s="35" t="s">
        <v>420</v>
      </c>
      <c r="I108" s="35" t="s">
        <v>182</v>
      </c>
      <c r="J108" s="35" t="s">
        <v>398</v>
      </c>
      <c r="K108" s="62" t="s">
        <v>365</v>
      </c>
      <c r="L108" s="32" t="s">
        <v>28</v>
      </c>
      <c r="M108" s="32" t="s">
        <v>253</v>
      </c>
      <c r="N108" s="39" t="n">
        <v>42563</v>
      </c>
      <c r="O108" s="74" t="n">
        <v>42651</v>
      </c>
      <c r="P108" s="77" t="s">
        <v>30</v>
      </c>
      <c r="Q108" s="39"/>
      <c r="R108" s="39"/>
      <c r="S108" s="39"/>
      <c r="T108" s="35" t="n">
        <f aca="false">Tabela22[[#This Row],[DATA TÉRMINO]]-Tabela22[[#This Row],[DATA_ÍNICIO]]</f>
        <v>88</v>
      </c>
      <c r="U108" s="35" t="n">
        <f aca="false">INT(Tabela22[[#This Row],[DIAS]]/7)</f>
        <v>12</v>
      </c>
      <c r="V108" s="35" t="n">
        <f aca="false">INT(Tabela22[[#This Row],[semanas]]*12)</f>
        <v>144</v>
      </c>
    </row>
    <row r="109" customFormat="false" ht="13.8" hidden="false" customHeight="false" outlineLevel="0" collapsed="false">
      <c r="A109" s="2"/>
      <c r="C109" s="32" t="n">
        <v>2016</v>
      </c>
      <c r="D109" s="54" t="n">
        <v>1</v>
      </c>
      <c r="E109" s="57" t="s">
        <v>63</v>
      </c>
      <c r="F109" s="57" t="s">
        <v>421</v>
      </c>
      <c r="G109" s="57" t="s">
        <v>422</v>
      </c>
      <c r="H109" s="57" t="s">
        <v>423</v>
      </c>
      <c r="I109" s="57" t="s">
        <v>421</v>
      </c>
      <c r="J109" s="57" t="s">
        <v>424</v>
      </c>
      <c r="K109" s="79" t="s">
        <v>365</v>
      </c>
      <c r="L109" s="54" t="s">
        <v>28</v>
      </c>
      <c r="M109" s="54" t="s">
        <v>253</v>
      </c>
      <c r="N109" s="60" t="n">
        <v>42579</v>
      </c>
      <c r="O109" s="80" t="n">
        <v>42651</v>
      </c>
      <c r="P109" s="77" t="s">
        <v>30</v>
      </c>
      <c r="Q109" s="39"/>
      <c r="R109" s="39"/>
      <c r="S109" s="39"/>
      <c r="T109" s="35" t="n">
        <f aca="false">Tabela22[[#This Row],[DATA TÉRMINO]]-Tabela22[[#This Row],[DATA_ÍNICIO]]</f>
        <v>72</v>
      </c>
      <c r="U109" s="35" t="n">
        <f aca="false">INT(Tabela22[[#This Row],[DIAS]]/7)</f>
        <v>10</v>
      </c>
      <c r="V109" s="35" t="n">
        <f aca="false">INT(Tabela22[[#This Row],[semanas]]*12)</f>
        <v>120</v>
      </c>
    </row>
    <row r="110" customFormat="false" ht="13.8" hidden="false" customHeight="false" outlineLevel="0" collapsed="false">
      <c r="A110" s="2"/>
      <c r="C110" s="54" t="n">
        <v>2016</v>
      </c>
      <c r="D110" s="54" t="n">
        <v>1</v>
      </c>
      <c r="E110" s="57" t="s">
        <v>41</v>
      </c>
      <c r="F110" s="57" t="s">
        <v>51</v>
      </c>
      <c r="G110" s="57" t="s">
        <v>425</v>
      </c>
      <c r="H110" s="57" t="s">
        <v>426</v>
      </c>
      <c r="I110" s="57" t="s">
        <v>51</v>
      </c>
      <c r="J110" s="57" t="s">
        <v>427</v>
      </c>
      <c r="K110" s="79" t="s">
        <v>365</v>
      </c>
      <c r="L110" s="54" t="s">
        <v>28</v>
      </c>
      <c r="M110" s="54" t="s">
        <v>253</v>
      </c>
      <c r="N110" s="80" t="n">
        <v>42555</v>
      </c>
      <c r="O110" s="80" t="n">
        <v>42651</v>
      </c>
      <c r="P110" s="77" t="s">
        <v>30</v>
      </c>
      <c r="Q110" s="39"/>
      <c r="R110" s="39"/>
      <c r="S110" s="39"/>
      <c r="T110" s="35" t="n">
        <f aca="false">Tabela22[[#This Row],[DATA TÉRMINO]]-Tabela22[[#This Row],[DATA_ÍNICIO]]</f>
        <v>96</v>
      </c>
      <c r="U110" s="35" t="n">
        <f aca="false">INT(Tabela22[[#This Row],[DIAS]]/7)</f>
        <v>13</v>
      </c>
      <c r="V110" s="35" t="n">
        <f aca="false">INT(Tabela22[[#This Row],[semanas]]*12)</f>
        <v>156</v>
      </c>
    </row>
    <row r="111" customFormat="false" ht="13.8" hidden="false" customHeight="false" outlineLevel="0" collapsed="false">
      <c r="A111" s="2"/>
      <c r="C111" s="54" t="n">
        <v>2016</v>
      </c>
      <c r="D111" s="54" t="n">
        <v>1</v>
      </c>
      <c r="E111" s="57" t="s">
        <v>267</v>
      </c>
      <c r="F111" s="57" t="s">
        <v>42</v>
      </c>
      <c r="G111" s="57" t="s">
        <v>428</v>
      </c>
      <c r="H111" s="57" t="s">
        <v>429</v>
      </c>
      <c r="I111" s="57"/>
      <c r="J111" s="57"/>
      <c r="K111" s="79"/>
      <c r="L111" s="54"/>
      <c r="M111" s="54"/>
      <c r="N111" s="80"/>
      <c r="O111" s="80"/>
      <c r="P111" s="81"/>
      <c r="Q111" s="82"/>
      <c r="R111" s="82"/>
      <c r="S111" s="82"/>
      <c r="T111" s="35" t="n">
        <f aca="false">Tabela22[[#This Row],[DATA TÉRMINO]]-Tabela22[[#This Row],[DATA_ÍNICIO]]</f>
        <v>0</v>
      </c>
      <c r="U111" s="35" t="n">
        <f aca="false">INT(Tabela22[[#This Row],[DIAS]]/7)</f>
        <v>0</v>
      </c>
      <c r="V111" s="35" t="n">
        <f aca="false">INT(Tabela22[[#This Row],[semanas]]*12)</f>
        <v>0</v>
      </c>
    </row>
    <row r="112" customFormat="false" ht="15.8" hidden="false" customHeight="true" outlineLevel="0" collapsed="false">
      <c r="C112" s="83" t="n">
        <v>2016</v>
      </c>
      <c r="D112" s="83" t="n">
        <v>1</v>
      </c>
      <c r="E112" s="84" t="s">
        <v>131</v>
      </c>
      <c r="F112" s="84" t="s">
        <v>132</v>
      </c>
      <c r="G112" s="85" t="s">
        <v>430</v>
      </c>
      <c r="H112" s="86" t="s">
        <v>431</v>
      </c>
      <c r="I112" s="87" t="s">
        <v>132</v>
      </c>
      <c r="J112" s="84" t="s">
        <v>432</v>
      </c>
      <c r="K112" s="87" t="s">
        <v>433</v>
      </c>
      <c r="L112" s="83" t="s">
        <v>28</v>
      </c>
      <c r="M112" s="83" t="s">
        <v>253</v>
      </c>
      <c r="N112" s="39" t="n">
        <v>42541</v>
      </c>
      <c r="O112" s="74" t="n">
        <v>42651</v>
      </c>
      <c r="P112" s="88" t="s">
        <v>30</v>
      </c>
      <c r="T112" s="35" t="n">
        <f aca="false">Tabela22[[#This Row],[DATA TÉRMINO]]-Tabela22[[#This Row],[DATA_ÍNICIO]]</f>
        <v>110</v>
      </c>
      <c r="U112" s="35" t="n">
        <f aca="false">INT(Tabela22[[#This Row],[DIAS]]/7)</f>
        <v>15</v>
      </c>
      <c r="V112" s="35" t="n">
        <f aca="false">INT(Tabela22[[#This Row],[semanas]]*12)</f>
        <v>180</v>
      </c>
    </row>
  </sheetData>
  <mergeCells count="63">
    <mergeCell ref="B2:AJ4"/>
    <mergeCell ref="AK2:AZ4"/>
    <mergeCell ref="BA2:BP4"/>
    <mergeCell ref="BQ2:CF4"/>
    <mergeCell ref="CG2:CV4"/>
    <mergeCell ref="CW2:DL4"/>
    <mergeCell ref="DM2:EB4"/>
    <mergeCell ref="EC2:ER4"/>
    <mergeCell ref="ES2:FH4"/>
    <mergeCell ref="FI2:FX4"/>
    <mergeCell ref="FY2:GN4"/>
    <mergeCell ref="GO2:HD4"/>
    <mergeCell ref="HE2:HT4"/>
    <mergeCell ref="HU2:IJ4"/>
    <mergeCell ref="IK2:IZ4"/>
    <mergeCell ref="JA2:JP4"/>
    <mergeCell ref="JQ2:KF4"/>
    <mergeCell ref="KG2:KV4"/>
    <mergeCell ref="KW2:LL4"/>
    <mergeCell ref="LM2:MB4"/>
    <mergeCell ref="MC2:MR4"/>
    <mergeCell ref="MS2:NH4"/>
    <mergeCell ref="NI2:NX4"/>
    <mergeCell ref="NY2:ON4"/>
    <mergeCell ref="OO2:PD4"/>
    <mergeCell ref="PE2:PT4"/>
    <mergeCell ref="PU2:QJ4"/>
    <mergeCell ref="QK2:QZ4"/>
    <mergeCell ref="RA2:RP4"/>
    <mergeCell ref="RQ2:SF4"/>
    <mergeCell ref="SG2:SV4"/>
    <mergeCell ref="SW2:TL4"/>
    <mergeCell ref="TM2:UB4"/>
    <mergeCell ref="UC2:UR4"/>
    <mergeCell ref="US2:VH4"/>
    <mergeCell ref="VI2:VX4"/>
    <mergeCell ref="VY2:WN4"/>
    <mergeCell ref="WO2:XD4"/>
    <mergeCell ref="XE2:XT4"/>
    <mergeCell ref="XU2:YJ4"/>
    <mergeCell ref="YK2:YZ4"/>
    <mergeCell ref="ZA2:ZP4"/>
    <mergeCell ref="ZQ2:AAF4"/>
    <mergeCell ref="AAG2:AAV4"/>
    <mergeCell ref="AAW2:ABL4"/>
    <mergeCell ref="ABM2:ACB4"/>
    <mergeCell ref="ACC2:ACR4"/>
    <mergeCell ref="ACS2:ADH4"/>
    <mergeCell ref="ADI2:ADX4"/>
    <mergeCell ref="ADY2:AEN4"/>
    <mergeCell ref="AEO2:AFD4"/>
    <mergeCell ref="AFE2:AFT4"/>
    <mergeCell ref="AFU2:AGJ4"/>
    <mergeCell ref="AGK2:AGZ4"/>
    <mergeCell ref="AHA2:AHP4"/>
    <mergeCell ref="AHQ2:AIF4"/>
    <mergeCell ref="AIG2:AIV4"/>
    <mergeCell ref="AIW2:AJL4"/>
    <mergeCell ref="AJM2:AKB4"/>
    <mergeCell ref="AKC2:AKR4"/>
    <mergeCell ref="AKS2:ALH4"/>
    <mergeCell ref="ALI2:ALX4"/>
    <mergeCell ref="ALY2:AMG4"/>
  </mergeCells>
  <dataValidations count="3">
    <dataValidation allowBlank="true" operator="between" showDropDown="false" showErrorMessage="true" showInputMessage="true" sqref="P11:P111" type="list">
      <formula1>STATUS</formula1>
      <formula2>0</formula2>
    </dataValidation>
    <dataValidation allowBlank="true" operator="between" showDropDown="false" showErrorMessage="true" showInputMessage="true" sqref="L11:L111" type="list">
      <formula1>PROGRAMA</formula1>
      <formula2>0</formula2>
    </dataValidation>
    <dataValidation allowBlank="true" operator="between" showDropDown="false" showErrorMessage="true" showInputMessage="true" sqref="M11:M111" type="list">
      <formula1>BOLSISTA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4" activeCellId="0" sqref="J14"/>
    </sheetView>
  </sheetViews>
  <sheetFormatPr defaultColWidth="8.53515625" defaultRowHeight="15" zeroHeight="false" outlineLevelRow="0" outlineLevelCol="0"/>
  <cols>
    <col collapsed="false" customWidth="true" hidden="false" outlineLevel="0" max="1" min="1" style="0" width="16.33"/>
    <col collapsed="false" customWidth="true" hidden="false" outlineLevel="0" max="3" min="3" style="0" width="32.94"/>
    <col collapsed="false" customWidth="true" hidden="false" outlineLevel="0" max="4" min="4" style="0" width="8.21"/>
    <col collapsed="false" customWidth="true" hidden="false" outlineLevel="0" max="5" min="5" style="0" width="10.8"/>
    <col collapsed="false" customWidth="true" hidden="false" outlineLevel="0" max="6" min="6" style="0" width="7.41"/>
    <col collapsed="false" customWidth="true" hidden="false" outlineLevel="0" max="7" min="7" style="0" width="22.14"/>
    <col collapsed="false" customWidth="true" hidden="false" outlineLevel="0" max="9" min="9" style="0" width="17.28"/>
    <col collapsed="false" customWidth="true" hidden="false" outlineLevel="0" max="13" min="13" style="0" width="21.46"/>
  </cols>
  <sheetData>
    <row r="1" customFormat="false" ht="15" hidden="false" customHeight="false" outlineLevel="0" collapsed="false">
      <c r="A1" s="0" t="s">
        <v>434</v>
      </c>
      <c r="C1" s="0" t="s">
        <v>435</v>
      </c>
      <c r="E1" s="0" t="s">
        <v>436</v>
      </c>
      <c r="G1" s="0" t="s">
        <v>15</v>
      </c>
      <c r="I1" s="0" t="s">
        <v>11</v>
      </c>
      <c r="K1" s="89" t="s">
        <v>437</v>
      </c>
      <c r="M1" s="90" t="s">
        <v>438</v>
      </c>
    </row>
    <row r="2" customFormat="false" ht="15" hidden="false" customHeight="false" outlineLevel="0" collapsed="false">
      <c r="A2" s="0" t="s">
        <v>439</v>
      </c>
      <c r="C2" s="0" t="s">
        <v>440</v>
      </c>
      <c r="E2" s="0" t="s">
        <v>29</v>
      </c>
      <c r="G2" s="0" t="s">
        <v>441</v>
      </c>
      <c r="I2" s="0" t="s">
        <v>442</v>
      </c>
      <c r="K2" s="0" t="n">
        <v>2007</v>
      </c>
      <c r="M2" s="0" t="s">
        <v>443</v>
      </c>
    </row>
    <row r="3" customFormat="false" ht="15" hidden="false" customHeight="false" outlineLevel="0" collapsed="false">
      <c r="A3" s="0" t="s">
        <v>126</v>
      </c>
      <c r="C3" s="0" t="s">
        <v>444</v>
      </c>
      <c r="E3" s="0" t="s">
        <v>253</v>
      </c>
      <c r="G3" s="0" t="s">
        <v>30</v>
      </c>
      <c r="I3" s="0" t="s">
        <v>445</v>
      </c>
      <c r="K3" s="0" t="n">
        <v>2008</v>
      </c>
      <c r="M3" s="0" t="s">
        <v>446</v>
      </c>
    </row>
    <row r="4" customFormat="false" ht="15" hidden="false" customHeight="false" outlineLevel="0" collapsed="false">
      <c r="A4" s="0" t="s">
        <v>35</v>
      </c>
      <c r="C4" s="0" t="s">
        <v>447</v>
      </c>
      <c r="G4" s="0" t="s">
        <v>62</v>
      </c>
      <c r="I4" s="0" t="s">
        <v>448</v>
      </c>
      <c r="K4" s="0" t="n">
        <v>2009</v>
      </c>
      <c r="M4" s="0" t="s">
        <v>449</v>
      </c>
    </row>
    <row r="5" customFormat="false" ht="15" hidden="false" customHeight="false" outlineLevel="0" collapsed="false">
      <c r="A5" s="0" t="s">
        <v>95</v>
      </c>
      <c r="C5" s="0" t="s">
        <v>450</v>
      </c>
      <c r="I5" s="0" t="s">
        <v>28</v>
      </c>
      <c r="K5" s="0" t="n">
        <v>2010</v>
      </c>
      <c r="M5" s="0" t="s">
        <v>451</v>
      </c>
    </row>
    <row r="6" customFormat="false" ht="15" hidden="false" customHeight="false" outlineLevel="0" collapsed="false">
      <c r="A6" s="0" t="s">
        <v>131</v>
      </c>
      <c r="C6" s="0" t="s">
        <v>452</v>
      </c>
      <c r="K6" s="0" t="n">
        <v>2011</v>
      </c>
      <c r="M6" s="0" t="s">
        <v>453</v>
      </c>
    </row>
    <row r="7" customFormat="false" ht="15" hidden="false" customHeight="false" outlineLevel="0" collapsed="false">
      <c r="A7" s="0" t="s">
        <v>454</v>
      </c>
      <c r="C7" s="0" t="s">
        <v>455</v>
      </c>
      <c r="K7" s="0" t="n">
        <v>2012</v>
      </c>
      <c r="M7" s="0" t="s">
        <v>456</v>
      </c>
    </row>
    <row r="8" customFormat="false" ht="15" hidden="false" customHeight="false" outlineLevel="0" collapsed="false">
      <c r="A8" s="0" t="s">
        <v>41</v>
      </c>
      <c r="C8" s="0" t="s">
        <v>457</v>
      </c>
      <c r="K8" s="0" t="n">
        <v>2013</v>
      </c>
      <c r="M8" s="0" t="s">
        <v>458</v>
      </c>
    </row>
    <row r="9" customFormat="false" ht="15" hidden="false" customHeight="false" outlineLevel="0" collapsed="false">
      <c r="A9" s="0" t="s">
        <v>22</v>
      </c>
      <c r="C9" s="0" t="s">
        <v>459</v>
      </c>
      <c r="K9" s="0" t="n">
        <v>2014</v>
      </c>
      <c r="M9" s="0" t="s">
        <v>460</v>
      </c>
    </row>
    <row r="10" customFormat="false" ht="15" hidden="false" customHeight="false" outlineLevel="0" collapsed="false">
      <c r="A10" s="0" t="s">
        <v>63</v>
      </c>
      <c r="C10" s="0" t="s">
        <v>461</v>
      </c>
      <c r="M10" s="0" t="s">
        <v>462</v>
      </c>
    </row>
    <row r="11" customFormat="false" ht="15" hidden="false" customHeight="false" outlineLevel="0" collapsed="false">
      <c r="A11" s="0" t="s">
        <v>84</v>
      </c>
      <c r="C11" s="0" t="s">
        <v>463</v>
      </c>
      <c r="M11" s="0" t="s">
        <v>464</v>
      </c>
    </row>
    <row r="12" customFormat="false" ht="15" hidden="false" customHeight="false" outlineLevel="0" collapsed="false">
      <c r="A12" s="0" t="s">
        <v>46</v>
      </c>
      <c r="C12" s="0" t="s">
        <v>465</v>
      </c>
      <c r="M12" s="0" t="s">
        <v>466</v>
      </c>
    </row>
    <row r="13" customFormat="false" ht="15" hidden="false" customHeight="false" outlineLevel="0" collapsed="false">
      <c r="C13" s="0" t="s">
        <v>467</v>
      </c>
      <c r="M13" s="0" t="s">
        <v>468</v>
      </c>
    </row>
    <row r="14" customFormat="false" ht="15" hidden="false" customHeight="false" outlineLevel="0" collapsed="false">
      <c r="C14" s="0" t="s">
        <v>469</v>
      </c>
    </row>
    <row r="15" customFormat="false" ht="15" hidden="false" customHeight="false" outlineLevel="0" collapsed="false">
      <c r="C15" s="0" t="s">
        <v>470</v>
      </c>
    </row>
    <row r="16" customFormat="false" ht="15" hidden="false" customHeight="false" outlineLevel="0" collapsed="false">
      <c r="C16" s="0" t="s">
        <v>471</v>
      </c>
    </row>
    <row r="17" customFormat="false" ht="15" hidden="false" customHeight="false" outlineLevel="0" collapsed="false">
      <c r="C17" s="0" t="s">
        <v>472</v>
      </c>
    </row>
    <row r="18" customFormat="false" ht="15" hidden="false" customHeight="false" outlineLevel="0" collapsed="false">
      <c r="C18" s="0" t="s">
        <v>473</v>
      </c>
    </row>
    <row r="19" customFormat="false" ht="15" hidden="false" customHeight="false" outlineLevel="0" collapsed="false">
      <c r="C19" s="0" t="s">
        <v>474</v>
      </c>
    </row>
    <row r="20" customFormat="false" ht="15" hidden="false" customHeight="false" outlineLevel="0" collapsed="false">
      <c r="C20" s="0" t="s">
        <v>475</v>
      </c>
    </row>
    <row r="21" customFormat="false" ht="15" hidden="false" customHeight="false" outlineLevel="0" collapsed="false">
      <c r="C21" s="0" t="s">
        <v>476</v>
      </c>
    </row>
    <row r="22" customFormat="false" ht="15" hidden="false" customHeight="false" outlineLevel="0" collapsed="false">
      <c r="C22" s="0" t="s">
        <v>477</v>
      </c>
    </row>
    <row r="23" customFormat="false" ht="15" hidden="false" customHeight="false" outlineLevel="0" collapsed="false">
      <c r="C23" s="0" t="s">
        <v>478</v>
      </c>
    </row>
    <row r="24" customFormat="false" ht="15" hidden="false" customHeight="false" outlineLevel="0" collapsed="false">
      <c r="C24" s="0" t="s">
        <v>479</v>
      </c>
    </row>
    <row r="25" customFormat="false" ht="15" hidden="false" customHeight="false" outlineLevel="0" collapsed="false">
      <c r="C25" s="0" t="s">
        <v>480</v>
      </c>
    </row>
    <row r="26" customFormat="false" ht="15" hidden="false" customHeight="false" outlineLevel="0" collapsed="false">
      <c r="C26" s="0" t="s">
        <v>481</v>
      </c>
    </row>
    <row r="27" customFormat="false" ht="15" hidden="false" customHeight="false" outlineLevel="0" collapsed="false">
      <c r="C27" s="0" t="s">
        <v>482</v>
      </c>
    </row>
    <row r="28" customFormat="false" ht="15" hidden="false" customHeight="false" outlineLevel="0" collapsed="false">
      <c r="C28" s="0" t="s">
        <v>483</v>
      </c>
    </row>
    <row r="29" customFormat="false" ht="15" hidden="false" customHeight="false" outlineLevel="0" collapsed="false">
      <c r="C29" s="0" t="s">
        <v>484</v>
      </c>
    </row>
    <row r="30" customFormat="false" ht="15" hidden="false" customHeight="false" outlineLevel="0" collapsed="false">
      <c r="C30" s="0" t="s">
        <v>485</v>
      </c>
    </row>
    <row r="31" customFormat="false" ht="15" hidden="false" customHeight="false" outlineLevel="0" collapsed="false">
      <c r="C31" s="0" t="s">
        <v>486</v>
      </c>
    </row>
    <row r="32" customFormat="false" ht="15" hidden="false" customHeight="false" outlineLevel="0" collapsed="false">
      <c r="C32" s="0" t="s">
        <v>487</v>
      </c>
    </row>
    <row r="33" customFormat="false" ht="15" hidden="false" customHeight="false" outlineLevel="0" collapsed="false">
      <c r="C33" s="0" t="s">
        <v>488</v>
      </c>
    </row>
    <row r="34" customFormat="false" ht="15" hidden="false" customHeight="false" outlineLevel="0" collapsed="false">
      <c r="C34" s="0" t="s">
        <v>489</v>
      </c>
    </row>
    <row r="35" customFormat="false" ht="15" hidden="false" customHeight="false" outlineLevel="0" collapsed="false">
      <c r="C35" s="0" t="s">
        <v>490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390</TotalTime>
  <Application>LibreOffice/7.0.4.2$Windows_X86_64 LibreOffice_project/dcf040e67528d9187c66b2379df5ea4407429775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pt-BR</dc:language>
  <cp:lastModifiedBy/>
  <dcterms:modified xsi:type="dcterms:W3CDTF">2021-03-12T07:13:21Z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